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loorOostendorp\Desktop\excels website\"/>
    </mc:Choice>
  </mc:AlternateContent>
  <bookViews>
    <workbookView xWindow="0" yWindow="0" windowWidth="18870" windowHeight="7725"/>
  </bookViews>
  <sheets>
    <sheet name="Instructie" sheetId="6" r:id="rId1"/>
    <sheet name="Adviezen" sheetId="1" r:id="rId2"/>
    <sheet name="Uitstroom" sheetId="5" r:id="rId3"/>
    <sheet name="indexBL" sheetId="3" state="hidden" r:id="rId4"/>
    <sheet name="indexRW" sheetId="4" state="hidden" r:id="rId5"/>
  </sheets>
  <definedNames>
    <definedName name="_xlnm._FilterDatabase" localSheetId="1" hidden="1">Adviezen!$A$2:$A$122</definedName>
    <definedName name="_xlnm.Print_Area" localSheetId="0">Instructie!$A$1:$E$26</definedName>
    <definedName name="_xlnm.Print_Titles" localSheetId="1">Adviezen!$1:$2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1" i="1" l="1"/>
  <c r="A122" i="1"/>
  <c r="A118" i="1"/>
  <c r="A119" i="1"/>
  <c r="A115" i="1"/>
  <c r="A116" i="1"/>
  <c r="A112" i="1"/>
  <c r="A113" i="1"/>
  <c r="A109" i="1"/>
  <c r="A110" i="1"/>
  <c r="A106" i="1"/>
  <c r="A107" i="1"/>
  <c r="A103" i="1"/>
  <c r="A104" i="1"/>
  <c r="A100" i="1"/>
  <c r="A101" i="1"/>
  <c r="A97" i="1"/>
  <c r="A98" i="1"/>
  <c r="A94" i="1"/>
  <c r="A95" i="1"/>
  <c r="A91" i="1"/>
  <c r="A92" i="1"/>
  <c r="A88" i="1"/>
  <c r="A89" i="1"/>
  <c r="A85" i="1"/>
  <c r="A86" i="1"/>
  <c r="A82" i="1"/>
  <c r="A83" i="1"/>
  <c r="A79" i="1"/>
  <c r="A80" i="1"/>
  <c r="A76" i="1"/>
  <c r="A77" i="1"/>
  <c r="A73" i="1"/>
  <c r="A74" i="1"/>
  <c r="A70" i="1"/>
  <c r="A71" i="1"/>
  <c r="A67" i="1"/>
  <c r="A68" i="1"/>
  <c r="A64" i="1"/>
  <c r="A65" i="1"/>
  <c r="A61" i="1"/>
  <c r="A62" i="1"/>
  <c r="A58" i="1"/>
  <c r="A59" i="1"/>
  <c r="A55" i="1"/>
  <c r="A56" i="1"/>
  <c r="A52" i="1"/>
  <c r="A53" i="1"/>
  <c r="A49" i="1"/>
  <c r="A50" i="1"/>
  <c r="A46" i="1"/>
  <c r="A47" i="1"/>
  <c r="A43" i="1"/>
  <c r="A44" i="1"/>
  <c r="A40" i="1"/>
  <c r="A41" i="1"/>
  <c r="A37" i="1"/>
  <c r="A38" i="1"/>
  <c r="A34" i="1"/>
  <c r="A35" i="1"/>
  <c r="A31" i="1"/>
  <c r="A32" i="1"/>
  <c r="A28" i="1"/>
  <c r="A29" i="1"/>
  <c r="A25" i="1"/>
  <c r="A26" i="1"/>
  <c r="A22" i="1"/>
  <c r="A23" i="1"/>
  <c r="A19" i="1"/>
  <c r="A20" i="1"/>
  <c r="A16" i="1"/>
  <c r="A17" i="1"/>
  <c r="A13" i="1"/>
  <c r="A14" i="1"/>
  <c r="A10" i="1"/>
  <c r="A11" i="1"/>
  <c r="A7" i="1"/>
  <c r="A8" i="1"/>
  <c r="A4" i="1"/>
  <c r="A5" i="1"/>
  <c r="P121" i="1"/>
  <c r="Q121" i="1"/>
  <c r="R121" i="1"/>
  <c r="S121" i="1"/>
  <c r="T121" i="1"/>
  <c r="U121" i="1"/>
  <c r="AB121" i="1"/>
  <c r="AA121" i="1"/>
  <c r="Z121" i="1"/>
  <c r="Y121" i="1"/>
  <c r="X121" i="1"/>
  <c r="W121" i="1"/>
  <c r="P120" i="1"/>
  <c r="Q120" i="1"/>
  <c r="R120" i="1"/>
  <c r="S120" i="1"/>
  <c r="T120" i="1"/>
  <c r="U120" i="1"/>
  <c r="AB120" i="1"/>
  <c r="AA120" i="1"/>
  <c r="Z120" i="1"/>
  <c r="Y120" i="1"/>
  <c r="X120" i="1"/>
  <c r="W120" i="1"/>
  <c r="P118" i="1"/>
  <c r="Q118" i="1"/>
  <c r="R118" i="1"/>
  <c r="S118" i="1"/>
  <c r="T118" i="1"/>
  <c r="U118" i="1"/>
  <c r="AB118" i="1"/>
  <c r="AA118" i="1"/>
  <c r="Z118" i="1"/>
  <c r="Y118" i="1"/>
  <c r="X118" i="1"/>
  <c r="W118" i="1"/>
  <c r="P117" i="1"/>
  <c r="Q117" i="1"/>
  <c r="R117" i="1"/>
  <c r="S117" i="1"/>
  <c r="T117" i="1"/>
  <c r="U117" i="1"/>
  <c r="AB117" i="1"/>
  <c r="AA117" i="1"/>
  <c r="Z117" i="1"/>
  <c r="Y117" i="1"/>
  <c r="X117" i="1"/>
  <c r="W117" i="1"/>
  <c r="P115" i="1"/>
  <c r="Q115" i="1"/>
  <c r="R115" i="1"/>
  <c r="S115" i="1"/>
  <c r="T115" i="1"/>
  <c r="U115" i="1"/>
  <c r="AB115" i="1"/>
  <c r="AA115" i="1"/>
  <c r="Z115" i="1"/>
  <c r="Y115" i="1"/>
  <c r="X115" i="1"/>
  <c r="W115" i="1"/>
  <c r="P114" i="1"/>
  <c r="Q114" i="1"/>
  <c r="R114" i="1"/>
  <c r="S114" i="1"/>
  <c r="T114" i="1"/>
  <c r="U114" i="1"/>
  <c r="AB114" i="1"/>
  <c r="AA114" i="1"/>
  <c r="Z114" i="1"/>
  <c r="Y114" i="1"/>
  <c r="X114" i="1"/>
  <c r="W114" i="1"/>
  <c r="P112" i="1"/>
  <c r="Q112" i="1"/>
  <c r="R112" i="1"/>
  <c r="S112" i="1"/>
  <c r="T112" i="1"/>
  <c r="U112" i="1"/>
  <c r="AB112" i="1"/>
  <c r="AA112" i="1"/>
  <c r="Z112" i="1"/>
  <c r="Y112" i="1"/>
  <c r="X112" i="1"/>
  <c r="W112" i="1"/>
  <c r="P111" i="1"/>
  <c r="Q111" i="1"/>
  <c r="R111" i="1"/>
  <c r="S111" i="1"/>
  <c r="T111" i="1"/>
  <c r="U111" i="1"/>
  <c r="AB111" i="1"/>
  <c r="AA111" i="1"/>
  <c r="Z111" i="1"/>
  <c r="Y111" i="1"/>
  <c r="X111" i="1"/>
  <c r="W111" i="1"/>
  <c r="P109" i="1"/>
  <c r="Q109" i="1"/>
  <c r="R109" i="1"/>
  <c r="S109" i="1"/>
  <c r="T109" i="1"/>
  <c r="U109" i="1"/>
  <c r="AB109" i="1"/>
  <c r="AA109" i="1"/>
  <c r="Z109" i="1"/>
  <c r="Y109" i="1"/>
  <c r="X109" i="1"/>
  <c r="W109" i="1"/>
  <c r="P108" i="1"/>
  <c r="Q108" i="1"/>
  <c r="R108" i="1"/>
  <c r="S108" i="1"/>
  <c r="T108" i="1"/>
  <c r="U108" i="1"/>
  <c r="AB108" i="1"/>
  <c r="AA108" i="1"/>
  <c r="Z108" i="1"/>
  <c r="Y108" i="1"/>
  <c r="X108" i="1"/>
  <c r="W108" i="1"/>
  <c r="P106" i="1"/>
  <c r="Q106" i="1"/>
  <c r="R106" i="1"/>
  <c r="S106" i="1"/>
  <c r="T106" i="1"/>
  <c r="U106" i="1"/>
  <c r="AB106" i="1"/>
  <c r="AA106" i="1"/>
  <c r="Z106" i="1"/>
  <c r="Y106" i="1"/>
  <c r="X106" i="1"/>
  <c r="W106" i="1"/>
  <c r="P105" i="1"/>
  <c r="Q105" i="1"/>
  <c r="R105" i="1"/>
  <c r="S105" i="1"/>
  <c r="T105" i="1"/>
  <c r="U105" i="1"/>
  <c r="AB105" i="1"/>
  <c r="AA105" i="1"/>
  <c r="Z105" i="1"/>
  <c r="Y105" i="1"/>
  <c r="X105" i="1"/>
  <c r="W105" i="1"/>
  <c r="P103" i="1"/>
  <c r="Q103" i="1"/>
  <c r="R103" i="1"/>
  <c r="S103" i="1"/>
  <c r="T103" i="1"/>
  <c r="U103" i="1"/>
  <c r="AB103" i="1"/>
  <c r="AA103" i="1"/>
  <c r="Z103" i="1"/>
  <c r="Y103" i="1"/>
  <c r="X103" i="1"/>
  <c r="W103" i="1"/>
  <c r="P102" i="1"/>
  <c r="Q102" i="1"/>
  <c r="R102" i="1"/>
  <c r="S102" i="1"/>
  <c r="T102" i="1"/>
  <c r="U102" i="1"/>
  <c r="AB102" i="1"/>
  <c r="AA102" i="1"/>
  <c r="Z102" i="1"/>
  <c r="Y102" i="1"/>
  <c r="X102" i="1"/>
  <c r="W102" i="1"/>
  <c r="P100" i="1"/>
  <c r="Q100" i="1"/>
  <c r="R100" i="1"/>
  <c r="S100" i="1"/>
  <c r="T100" i="1"/>
  <c r="U100" i="1"/>
  <c r="AB100" i="1"/>
  <c r="AA100" i="1"/>
  <c r="Z100" i="1"/>
  <c r="Y100" i="1"/>
  <c r="X100" i="1"/>
  <c r="W100" i="1"/>
  <c r="P99" i="1"/>
  <c r="Q99" i="1"/>
  <c r="R99" i="1"/>
  <c r="S99" i="1"/>
  <c r="T99" i="1"/>
  <c r="U99" i="1"/>
  <c r="AB99" i="1"/>
  <c r="AA99" i="1"/>
  <c r="Z99" i="1"/>
  <c r="Y99" i="1"/>
  <c r="X99" i="1"/>
  <c r="W99" i="1"/>
  <c r="P97" i="1"/>
  <c r="Q97" i="1"/>
  <c r="R97" i="1"/>
  <c r="S97" i="1"/>
  <c r="T97" i="1"/>
  <c r="U97" i="1"/>
  <c r="AB97" i="1"/>
  <c r="AA97" i="1"/>
  <c r="Z97" i="1"/>
  <c r="Y97" i="1"/>
  <c r="X97" i="1"/>
  <c r="W97" i="1"/>
  <c r="P96" i="1"/>
  <c r="Q96" i="1"/>
  <c r="R96" i="1"/>
  <c r="S96" i="1"/>
  <c r="T96" i="1"/>
  <c r="U96" i="1"/>
  <c r="AB96" i="1"/>
  <c r="AA96" i="1"/>
  <c r="Z96" i="1"/>
  <c r="Y96" i="1"/>
  <c r="X96" i="1"/>
  <c r="W96" i="1"/>
  <c r="P94" i="1"/>
  <c r="Q94" i="1"/>
  <c r="R94" i="1"/>
  <c r="S94" i="1"/>
  <c r="T94" i="1"/>
  <c r="U94" i="1"/>
  <c r="AB94" i="1"/>
  <c r="AA94" i="1"/>
  <c r="Z94" i="1"/>
  <c r="Y94" i="1"/>
  <c r="X94" i="1"/>
  <c r="W94" i="1"/>
  <c r="P93" i="1"/>
  <c r="Q93" i="1"/>
  <c r="R93" i="1"/>
  <c r="S93" i="1"/>
  <c r="T93" i="1"/>
  <c r="U93" i="1"/>
  <c r="AB93" i="1"/>
  <c r="AA93" i="1"/>
  <c r="Z93" i="1"/>
  <c r="Y93" i="1"/>
  <c r="X93" i="1"/>
  <c r="W93" i="1"/>
  <c r="P91" i="1"/>
  <c r="Q91" i="1"/>
  <c r="R91" i="1"/>
  <c r="S91" i="1"/>
  <c r="T91" i="1"/>
  <c r="U91" i="1"/>
  <c r="AB91" i="1"/>
  <c r="AA91" i="1"/>
  <c r="Z91" i="1"/>
  <c r="Y91" i="1"/>
  <c r="X91" i="1"/>
  <c r="W91" i="1"/>
  <c r="P90" i="1"/>
  <c r="Q90" i="1"/>
  <c r="R90" i="1"/>
  <c r="S90" i="1"/>
  <c r="T90" i="1"/>
  <c r="U90" i="1"/>
  <c r="AB90" i="1"/>
  <c r="AA90" i="1"/>
  <c r="Z90" i="1"/>
  <c r="Y90" i="1"/>
  <c r="X90" i="1"/>
  <c r="W90" i="1"/>
  <c r="P88" i="1"/>
  <c r="Q88" i="1"/>
  <c r="R88" i="1"/>
  <c r="S88" i="1"/>
  <c r="T88" i="1"/>
  <c r="U88" i="1"/>
  <c r="AB88" i="1"/>
  <c r="AA88" i="1"/>
  <c r="Z88" i="1"/>
  <c r="Y88" i="1"/>
  <c r="X88" i="1"/>
  <c r="W88" i="1"/>
  <c r="P87" i="1"/>
  <c r="Q87" i="1"/>
  <c r="R87" i="1"/>
  <c r="S87" i="1"/>
  <c r="T87" i="1"/>
  <c r="U87" i="1"/>
  <c r="AB87" i="1"/>
  <c r="AA87" i="1"/>
  <c r="Z87" i="1"/>
  <c r="Y87" i="1"/>
  <c r="X87" i="1"/>
  <c r="W87" i="1"/>
  <c r="P85" i="1"/>
  <c r="Q85" i="1"/>
  <c r="R85" i="1"/>
  <c r="S85" i="1"/>
  <c r="T85" i="1"/>
  <c r="U85" i="1"/>
  <c r="AB85" i="1"/>
  <c r="AA85" i="1"/>
  <c r="Z85" i="1"/>
  <c r="Y85" i="1"/>
  <c r="X85" i="1"/>
  <c r="W85" i="1"/>
  <c r="P84" i="1"/>
  <c r="Q84" i="1"/>
  <c r="R84" i="1"/>
  <c r="S84" i="1"/>
  <c r="T84" i="1"/>
  <c r="U84" i="1"/>
  <c r="AB84" i="1"/>
  <c r="AA84" i="1"/>
  <c r="Z84" i="1"/>
  <c r="Y84" i="1"/>
  <c r="X84" i="1"/>
  <c r="W84" i="1"/>
  <c r="P82" i="1"/>
  <c r="Q82" i="1"/>
  <c r="R82" i="1"/>
  <c r="S82" i="1"/>
  <c r="T82" i="1"/>
  <c r="U82" i="1"/>
  <c r="AB82" i="1"/>
  <c r="AA82" i="1"/>
  <c r="Z82" i="1"/>
  <c r="Y82" i="1"/>
  <c r="X82" i="1"/>
  <c r="W82" i="1"/>
  <c r="P81" i="1"/>
  <c r="Q81" i="1"/>
  <c r="R81" i="1"/>
  <c r="S81" i="1"/>
  <c r="T81" i="1"/>
  <c r="U81" i="1"/>
  <c r="AB81" i="1"/>
  <c r="AA81" i="1"/>
  <c r="Z81" i="1"/>
  <c r="Y81" i="1"/>
  <c r="X81" i="1"/>
  <c r="W81" i="1"/>
  <c r="P79" i="1"/>
  <c r="Q79" i="1"/>
  <c r="R79" i="1"/>
  <c r="S79" i="1"/>
  <c r="T79" i="1"/>
  <c r="U79" i="1"/>
  <c r="AB79" i="1"/>
  <c r="AA79" i="1"/>
  <c r="Z79" i="1"/>
  <c r="Y79" i="1"/>
  <c r="X79" i="1"/>
  <c r="W79" i="1"/>
  <c r="P78" i="1"/>
  <c r="Q78" i="1"/>
  <c r="R78" i="1"/>
  <c r="S78" i="1"/>
  <c r="T78" i="1"/>
  <c r="U78" i="1"/>
  <c r="AB78" i="1"/>
  <c r="AA78" i="1"/>
  <c r="Z78" i="1"/>
  <c r="Y78" i="1"/>
  <c r="X78" i="1"/>
  <c r="W78" i="1"/>
  <c r="P76" i="1"/>
  <c r="Q76" i="1"/>
  <c r="R76" i="1"/>
  <c r="S76" i="1"/>
  <c r="T76" i="1"/>
  <c r="U76" i="1"/>
  <c r="AB76" i="1"/>
  <c r="AA76" i="1"/>
  <c r="Z76" i="1"/>
  <c r="Y76" i="1"/>
  <c r="X76" i="1"/>
  <c r="W76" i="1"/>
  <c r="P75" i="1"/>
  <c r="Q75" i="1"/>
  <c r="R75" i="1"/>
  <c r="S75" i="1"/>
  <c r="T75" i="1"/>
  <c r="U75" i="1"/>
  <c r="AB75" i="1"/>
  <c r="AA75" i="1"/>
  <c r="Z75" i="1"/>
  <c r="Y75" i="1"/>
  <c r="X75" i="1"/>
  <c r="W75" i="1"/>
  <c r="P73" i="1"/>
  <c r="Q73" i="1"/>
  <c r="R73" i="1"/>
  <c r="S73" i="1"/>
  <c r="T73" i="1"/>
  <c r="U73" i="1"/>
  <c r="AB73" i="1"/>
  <c r="AA73" i="1"/>
  <c r="Z73" i="1"/>
  <c r="Y73" i="1"/>
  <c r="X73" i="1"/>
  <c r="W73" i="1"/>
  <c r="P72" i="1"/>
  <c r="Q72" i="1"/>
  <c r="R72" i="1"/>
  <c r="S72" i="1"/>
  <c r="T72" i="1"/>
  <c r="U72" i="1"/>
  <c r="AB72" i="1"/>
  <c r="AA72" i="1"/>
  <c r="Z72" i="1"/>
  <c r="Y72" i="1"/>
  <c r="X72" i="1"/>
  <c r="W72" i="1"/>
  <c r="P70" i="1"/>
  <c r="Q70" i="1"/>
  <c r="R70" i="1"/>
  <c r="S70" i="1"/>
  <c r="T70" i="1"/>
  <c r="U70" i="1"/>
  <c r="AB70" i="1"/>
  <c r="AA70" i="1"/>
  <c r="Z70" i="1"/>
  <c r="Y70" i="1"/>
  <c r="X70" i="1"/>
  <c r="W70" i="1"/>
  <c r="P69" i="1"/>
  <c r="Q69" i="1"/>
  <c r="R69" i="1"/>
  <c r="S69" i="1"/>
  <c r="T69" i="1"/>
  <c r="U69" i="1"/>
  <c r="AB69" i="1"/>
  <c r="AA69" i="1"/>
  <c r="Z69" i="1"/>
  <c r="Y69" i="1"/>
  <c r="X69" i="1"/>
  <c r="W69" i="1"/>
  <c r="P67" i="1"/>
  <c r="Q67" i="1"/>
  <c r="R67" i="1"/>
  <c r="S67" i="1"/>
  <c r="T67" i="1"/>
  <c r="U67" i="1"/>
  <c r="AB67" i="1"/>
  <c r="AA67" i="1"/>
  <c r="Z67" i="1"/>
  <c r="Y67" i="1"/>
  <c r="X67" i="1"/>
  <c r="W67" i="1"/>
  <c r="P66" i="1"/>
  <c r="Q66" i="1"/>
  <c r="R66" i="1"/>
  <c r="S66" i="1"/>
  <c r="T66" i="1"/>
  <c r="U66" i="1"/>
  <c r="AB66" i="1"/>
  <c r="AA66" i="1"/>
  <c r="Z66" i="1"/>
  <c r="Y66" i="1"/>
  <c r="X66" i="1"/>
  <c r="W66" i="1"/>
  <c r="P64" i="1"/>
  <c r="Q64" i="1"/>
  <c r="R64" i="1"/>
  <c r="S64" i="1"/>
  <c r="T64" i="1"/>
  <c r="U64" i="1"/>
  <c r="AB64" i="1"/>
  <c r="AA64" i="1"/>
  <c r="Z64" i="1"/>
  <c r="Y64" i="1"/>
  <c r="X64" i="1"/>
  <c r="W64" i="1"/>
  <c r="P63" i="1"/>
  <c r="Q63" i="1"/>
  <c r="R63" i="1"/>
  <c r="S63" i="1"/>
  <c r="T63" i="1"/>
  <c r="U63" i="1"/>
  <c r="AB63" i="1"/>
  <c r="AA63" i="1"/>
  <c r="Z63" i="1"/>
  <c r="Y63" i="1"/>
  <c r="X63" i="1"/>
  <c r="W63" i="1"/>
  <c r="P61" i="1"/>
  <c r="Q61" i="1"/>
  <c r="R61" i="1"/>
  <c r="S61" i="1"/>
  <c r="T61" i="1"/>
  <c r="U61" i="1"/>
  <c r="AB61" i="1"/>
  <c r="AA61" i="1"/>
  <c r="Z61" i="1"/>
  <c r="Y61" i="1"/>
  <c r="X61" i="1"/>
  <c r="W61" i="1"/>
  <c r="P60" i="1"/>
  <c r="Q60" i="1"/>
  <c r="R60" i="1"/>
  <c r="S60" i="1"/>
  <c r="T60" i="1"/>
  <c r="U60" i="1"/>
  <c r="AB60" i="1"/>
  <c r="AA60" i="1"/>
  <c r="Z60" i="1"/>
  <c r="Y60" i="1"/>
  <c r="X60" i="1"/>
  <c r="W60" i="1"/>
  <c r="P58" i="1"/>
  <c r="Q58" i="1"/>
  <c r="R58" i="1"/>
  <c r="S58" i="1"/>
  <c r="T58" i="1"/>
  <c r="U58" i="1"/>
  <c r="AB58" i="1"/>
  <c r="AA58" i="1"/>
  <c r="Z58" i="1"/>
  <c r="Y58" i="1"/>
  <c r="X58" i="1"/>
  <c r="W58" i="1"/>
  <c r="P57" i="1"/>
  <c r="Q57" i="1"/>
  <c r="R57" i="1"/>
  <c r="S57" i="1"/>
  <c r="T57" i="1"/>
  <c r="U57" i="1"/>
  <c r="AB57" i="1"/>
  <c r="AA57" i="1"/>
  <c r="Z57" i="1"/>
  <c r="Y57" i="1"/>
  <c r="X57" i="1"/>
  <c r="W57" i="1"/>
  <c r="P55" i="1"/>
  <c r="Q55" i="1"/>
  <c r="R55" i="1"/>
  <c r="S55" i="1"/>
  <c r="T55" i="1"/>
  <c r="U55" i="1"/>
  <c r="AB55" i="1"/>
  <c r="AA55" i="1"/>
  <c r="Z55" i="1"/>
  <c r="Y55" i="1"/>
  <c r="X55" i="1"/>
  <c r="W55" i="1"/>
  <c r="P54" i="1"/>
  <c r="Q54" i="1"/>
  <c r="R54" i="1"/>
  <c r="S54" i="1"/>
  <c r="T54" i="1"/>
  <c r="U54" i="1"/>
  <c r="AB54" i="1"/>
  <c r="AA54" i="1"/>
  <c r="Z54" i="1"/>
  <c r="Y54" i="1"/>
  <c r="X54" i="1"/>
  <c r="W54" i="1"/>
  <c r="P52" i="1"/>
  <c r="Q52" i="1"/>
  <c r="R52" i="1"/>
  <c r="S52" i="1"/>
  <c r="T52" i="1"/>
  <c r="U52" i="1"/>
  <c r="AB52" i="1"/>
  <c r="AA52" i="1"/>
  <c r="Z52" i="1"/>
  <c r="Y52" i="1"/>
  <c r="X52" i="1"/>
  <c r="W52" i="1"/>
  <c r="P51" i="1"/>
  <c r="Q51" i="1"/>
  <c r="R51" i="1"/>
  <c r="S51" i="1"/>
  <c r="T51" i="1"/>
  <c r="U51" i="1"/>
  <c r="AB51" i="1"/>
  <c r="AA51" i="1"/>
  <c r="Z51" i="1"/>
  <c r="Y51" i="1"/>
  <c r="X51" i="1"/>
  <c r="W51" i="1"/>
  <c r="P49" i="1"/>
  <c r="Q49" i="1"/>
  <c r="R49" i="1"/>
  <c r="S49" i="1"/>
  <c r="T49" i="1"/>
  <c r="U49" i="1"/>
  <c r="AB49" i="1"/>
  <c r="AA49" i="1"/>
  <c r="Z49" i="1"/>
  <c r="Y49" i="1"/>
  <c r="X49" i="1"/>
  <c r="W49" i="1"/>
  <c r="P48" i="1"/>
  <c r="Q48" i="1"/>
  <c r="R48" i="1"/>
  <c r="S48" i="1"/>
  <c r="T48" i="1"/>
  <c r="U48" i="1"/>
  <c r="AB48" i="1"/>
  <c r="AA48" i="1"/>
  <c r="Z48" i="1"/>
  <c r="Y48" i="1"/>
  <c r="X48" i="1"/>
  <c r="W48" i="1"/>
  <c r="P46" i="1"/>
  <c r="Q46" i="1"/>
  <c r="R46" i="1"/>
  <c r="S46" i="1"/>
  <c r="T46" i="1"/>
  <c r="U46" i="1"/>
  <c r="AB46" i="1"/>
  <c r="AA46" i="1"/>
  <c r="Z46" i="1"/>
  <c r="Y46" i="1"/>
  <c r="X46" i="1"/>
  <c r="W46" i="1"/>
  <c r="P45" i="1"/>
  <c r="Q45" i="1"/>
  <c r="R45" i="1"/>
  <c r="S45" i="1"/>
  <c r="T45" i="1"/>
  <c r="U45" i="1"/>
  <c r="AB45" i="1"/>
  <c r="AA45" i="1"/>
  <c r="Z45" i="1"/>
  <c r="Y45" i="1"/>
  <c r="X45" i="1"/>
  <c r="W45" i="1"/>
  <c r="P43" i="1"/>
  <c r="Q43" i="1"/>
  <c r="R43" i="1"/>
  <c r="S43" i="1"/>
  <c r="T43" i="1"/>
  <c r="U43" i="1"/>
  <c r="AB43" i="1"/>
  <c r="AA43" i="1"/>
  <c r="Z43" i="1"/>
  <c r="Y43" i="1"/>
  <c r="X43" i="1"/>
  <c r="W43" i="1"/>
  <c r="P42" i="1"/>
  <c r="Q42" i="1"/>
  <c r="R42" i="1"/>
  <c r="S42" i="1"/>
  <c r="T42" i="1"/>
  <c r="U42" i="1"/>
  <c r="AB42" i="1"/>
  <c r="AA42" i="1"/>
  <c r="Z42" i="1"/>
  <c r="Y42" i="1"/>
  <c r="X42" i="1"/>
  <c r="W42" i="1"/>
  <c r="P40" i="1"/>
  <c r="Q40" i="1"/>
  <c r="R40" i="1"/>
  <c r="S40" i="1"/>
  <c r="T40" i="1"/>
  <c r="U40" i="1"/>
  <c r="AB40" i="1"/>
  <c r="AA40" i="1"/>
  <c r="Z40" i="1"/>
  <c r="Y40" i="1"/>
  <c r="X40" i="1"/>
  <c r="W40" i="1"/>
  <c r="P39" i="1"/>
  <c r="Q39" i="1"/>
  <c r="R39" i="1"/>
  <c r="S39" i="1"/>
  <c r="T39" i="1"/>
  <c r="U39" i="1"/>
  <c r="AB39" i="1"/>
  <c r="AA39" i="1"/>
  <c r="Z39" i="1"/>
  <c r="Y39" i="1"/>
  <c r="X39" i="1"/>
  <c r="W39" i="1"/>
  <c r="P37" i="1"/>
  <c r="Q37" i="1"/>
  <c r="R37" i="1"/>
  <c r="S37" i="1"/>
  <c r="T37" i="1"/>
  <c r="U37" i="1"/>
  <c r="AB37" i="1"/>
  <c r="AA37" i="1"/>
  <c r="Z37" i="1"/>
  <c r="Y37" i="1"/>
  <c r="X37" i="1"/>
  <c r="W37" i="1"/>
  <c r="P36" i="1"/>
  <c r="Q36" i="1"/>
  <c r="R36" i="1"/>
  <c r="S36" i="1"/>
  <c r="T36" i="1"/>
  <c r="U36" i="1"/>
  <c r="AB36" i="1"/>
  <c r="AA36" i="1"/>
  <c r="Z36" i="1"/>
  <c r="Y36" i="1"/>
  <c r="X36" i="1"/>
  <c r="W36" i="1"/>
  <c r="P34" i="1"/>
  <c r="Q34" i="1"/>
  <c r="R34" i="1"/>
  <c r="S34" i="1"/>
  <c r="T34" i="1"/>
  <c r="U34" i="1"/>
  <c r="AB34" i="1"/>
  <c r="AA34" i="1"/>
  <c r="Z34" i="1"/>
  <c r="Y34" i="1"/>
  <c r="X34" i="1"/>
  <c r="W34" i="1"/>
  <c r="P33" i="1"/>
  <c r="Q33" i="1"/>
  <c r="R33" i="1"/>
  <c r="S33" i="1"/>
  <c r="T33" i="1"/>
  <c r="U33" i="1"/>
  <c r="AB33" i="1"/>
  <c r="AA33" i="1"/>
  <c r="Z33" i="1"/>
  <c r="Y33" i="1"/>
  <c r="X33" i="1"/>
  <c r="W33" i="1"/>
  <c r="P31" i="1"/>
  <c r="Q31" i="1"/>
  <c r="R31" i="1"/>
  <c r="S31" i="1"/>
  <c r="T31" i="1"/>
  <c r="U31" i="1"/>
  <c r="AB31" i="1"/>
  <c r="AA31" i="1"/>
  <c r="Z31" i="1"/>
  <c r="Y31" i="1"/>
  <c r="X31" i="1"/>
  <c r="W31" i="1"/>
  <c r="P30" i="1"/>
  <c r="Q30" i="1"/>
  <c r="R30" i="1"/>
  <c r="S30" i="1"/>
  <c r="T30" i="1"/>
  <c r="U30" i="1"/>
  <c r="AB30" i="1"/>
  <c r="AA30" i="1"/>
  <c r="Z30" i="1"/>
  <c r="Y30" i="1"/>
  <c r="X30" i="1"/>
  <c r="W30" i="1"/>
  <c r="P28" i="1"/>
  <c r="Q28" i="1"/>
  <c r="R28" i="1"/>
  <c r="S28" i="1"/>
  <c r="T28" i="1"/>
  <c r="U28" i="1"/>
  <c r="AB28" i="1"/>
  <c r="AA28" i="1"/>
  <c r="Z28" i="1"/>
  <c r="Y28" i="1"/>
  <c r="X28" i="1"/>
  <c r="W28" i="1"/>
  <c r="P27" i="1"/>
  <c r="Q27" i="1"/>
  <c r="R27" i="1"/>
  <c r="S27" i="1"/>
  <c r="T27" i="1"/>
  <c r="U27" i="1"/>
  <c r="AB27" i="1"/>
  <c r="AA27" i="1"/>
  <c r="Z27" i="1"/>
  <c r="Y27" i="1"/>
  <c r="X27" i="1"/>
  <c r="W27" i="1"/>
  <c r="P25" i="1"/>
  <c r="Q25" i="1"/>
  <c r="R25" i="1"/>
  <c r="S25" i="1"/>
  <c r="T25" i="1"/>
  <c r="U25" i="1"/>
  <c r="AB25" i="1"/>
  <c r="AA25" i="1"/>
  <c r="Z25" i="1"/>
  <c r="Y25" i="1"/>
  <c r="X25" i="1"/>
  <c r="W25" i="1"/>
  <c r="P24" i="1"/>
  <c r="Q24" i="1"/>
  <c r="R24" i="1"/>
  <c r="S24" i="1"/>
  <c r="T24" i="1"/>
  <c r="U24" i="1"/>
  <c r="AB24" i="1"/>
  <c r="AA24" i="1"/>
  <c r="Z24" i="1"/>
  <c r="Y24" i="1"/>
  <c r="X24" i="1"/>
  <c r="W24" i="1"/>
  <c r="P22" i="1"/>
  <c r="Q22" i="1"/>
  <c r="R22" i="1"/>
  <c r="S22" i="1"/>
  <c r="T22" i="1"/>
  <c r="U22" i="1"/>
  <c r="AB22" i="1"/>
  <c r="AA22" i="1"/>
  <c r="Z22" i="1"/>
  <c r="Y22" i="1"/>
  <c r="X22" i="1"/>
  <c r="W22" i="1"/>
  <c r="P21" i="1"/>
  <c r="Q21" i="1"/>
  <c r="R21" i="1"/>
  <c r="S21" i="1"/>
  <c r="T21" i="1"/>
  <c r="U21" i="1"/>
  <c r="AB21" i="1"/>
  <c r="AA21" i="1"/>
  <c r="Z21" i="1"/>
  <c r="Y21" i="1"/>
  <c r="X21" i="1"/>
  <c r="W21" i="1"/>
  <c r="P19" i="1"/>
  <c r="Q19" i="1"/>
  <c r="R19" i="1"/>
  <c r="S19" i="1"/>
  <c r="T19" i="1"/>
  <c r="U19" i="1"/>
  <c r="AB19" i="1"/>
  <c r="AA19" i="1"/>
  <c r="Z19" i="1"/>
  <c r="Y19" i="1"/>
  <c r="X19" i="1"/>
  <c r="W19" i="1"/>
  <c r="P18" i="1"/>
  <c r="Q18" i="1"/>
  <c r="R18" i="1"/>
  <c r="S18" i="1"/>
  <c r="T18" i="1"/>
  <c r="U18" i="1"/>
  <c r="AB18" i="1"/>
  <c r="AA18" i="1"/>
  <c r="Z18" i="1"/>
  <c r="Y18" i="1"/>
  <c r="X18" i="1"/>
  <c r="W18" i="1"/>
  <c r="P16" i="1"/>
  <c r="Q16" i="1"/>
  <c r="R16" i="1"/>
  <c r="S16" i="1"/>
  <c r="T16" i="1"/>
  <c r="U16" i="1"/>
  <c r="AB16" i="1"/>
  <c r="AA16" i="1"/>
  <c r="Z16" i="1"/>
  <c r="Y16" i="1"/>
  <c r="X16" i="1"/>
  <c r="W16" i="1"/>
  <c r="P15" i="1"/>
  <c r="Q15" i="1"/>
  <c r="R15" i="1"/>
  <c r="S15" i="1"/>
  <c r="T15" i="1"/>
  <c r="U15" i="1"/>
  <c r="AB15" i="1"/>
  <c r="AA15" i="1"/>
  <c r="Z15" i="1"/>
  <c r="Y15" i="1"/>
  <c r="X15" i="1"/>
  <c r="W15" i="1"/>
  <c r="P13" i="1"/>
  <c r="Q13" i="1"/>
  <c r="R13" i="1"/>
  <c r="S13" i="1"/>
  <c r="T13" i="1"/>
  <c r="U13" i="1"/>
  <c r="AB13" i="1"/>
  <c r="AA13" i="1"/>
  <c r="Z13" i="1"/>
  <c r="Y13" i="1"/>
  <c r="X13" i="1"/>
  <c r="W13" i="1"/>
  <c r="P12" i="1"/>
  <c r="Q12" i="1"/>
  <c r="R12" i="1"/>
  <c r="S12" i="1"/>
  <c r="T12" i="1"/>
  <c r="U12" i="1"/>
  <c r="AB12" i="1"/>
  <c r="AA12" i="1"/>
  <c r="Z12" i="1"/>
  <c r="Y12" i="1"/>
  <c r="X12" i="1"/>
  <c r="W12" i="1"/>
  <c r="P10" i="1"/>
  <c r="Q10" i="1"/>
  <c r="R10" i="1"/>
  <c r="S10" i="1"/>
  <c r="T10" i="1"/>
  <c r="U10" i="1"/>
  <c r="AB10" i="1"/>
  <c r="AA10" i="1"/>
  <c r="Z10" i="1"/>
  <c r="Y10" i="1"/>
  <c r="X10" i="1"/>
  <c r="W10" i="1"/>
  <c r="P9" i="1"/>
  <c r="Q9" i="1"/>
  <c r="R9" i="1"/>
  <c r="S9" i="1"/>
  <c r="T9" i="1"/>
  <c r="U9" i="1"/>
  <c r="AB9" i="1"/>
  <c r="AA9" i="1"/>
  <c r="Z9" i="1"/>
  <c r="Y9" i="1"/>
  <c r="X9" i="1"/>
  <c r="W9" i="1"/>
  <c r="P7" i="1"/>
  <c r="Q7" i="1"/>
  <c r="R7" i="1"/>
  <c r="S7" i="1"/>
  <c r="T7" i="1"/>
  <c r="U7" i="1"/>
  <c r="AB7" i="1"/>
  <c r="AA7" i="1"/>
  <c r="Z7" i="1"/>
  <c r="Y7" i="1"/>
  <c r="X7" i="1"/>
  <c r="W7" i="1"/>
  <c r="P6" i="1"/>
  <c r="Q6" i="1"/>
  <c r="R6" i="1"/>
  <c r="S6" i="1"/>
  <c r="T6" i="1"/>
  <c r="U6" i="1"/>
  <c r="AB6" i="1"/>
  <c r="AA6" i="1"/>
  <c r="Z6" i="1"/>
  <c r="Y6" i="1"/>
  <c r="X6" i="1"/>
  <c r="W6" i="1"/>
  <c r="T4" i="1"/>
  <c r="T3" i="1"/>
  <c r="P3" i="1"/>
  <c r="W3" i="1"/>
  <c r="P4" i="1"/>
  <c r="W4" i="1"/>
  <c r="Q4" i="1"/>
  <c r="R4" i="1"/>
  <c r="S4" i="1"/>
  <c r="U4" i="1"/>
  <c r="Q3" i="1"/>
  <c r="R3" i="1"/>
  <c r="S3" i="1"/>
  <c r="U3" i="1"/>
  <c r="AA4" i="1"/>
  <c r="Z4" i="1"/>
  <c r="Y4" i="1"/>
  <c r="X4" i="1"/>
  <c r="AA3" i="1"/>
  <c r="Z3" i="1"/>
  <c r="Y3" i="1"/>
  <c r="AB4" i="1"/>
  <c r="AB3" i="1"/>
  <c r="X3" i="1"/>
</calcChain>
</file>

<file path=xl/sharedStrings.xml><?xml version="1.0" encoding="utf-8"?>
<sst xmlns="http://schemas.openxmlformats.org/spreadsheetml/2006/main" count="338" uniqueCount="93">
  <si>
    <t>Leerling</t>
  </si>
  <si>
    <t>Vaardigheidsscore</t>
  </si>
  <si>
    <t>E6</t>
  </si>
  <si>
    <t>M7</t>
  </si>
  <si>
    <t>E7</t>
  </si>
  <si>
    <t>M8</t>
  </si>
  <si>
    <t>4D-index</t>
  </si>
  <si>
    <t>Uitstroombestemming</t>
  </si>
  <si>
    <t>Gemiddeld</t>
  </si>
  <si>
    <t>Uitstroomadvies</t>
  </si>
  <si>
    <t>VdS</t>
  </si>
  <si>
    <t>Toetsversie</t>
  </si>
  <si>
    <t>&gt;230</t>
  </si>
  <si>
    <t>Uitstroom</t>
  </si>
  <si>
    <t>pro</t>
  </si>
  <si>
    <t>Niveauverdeling</t>
  </si>
  <si>
    <t xml:space="preserve"> (op basis van landelijke cijfers schooladviezen)</t>
  </si>
  <si>
    <t>%</t>
  </si>
  <si>
    <t>percentiel</t>
  </si>
  <si>
    <t>% cum.</t>
  </si>
  <si>
    <t>V--</t>
  </si>
  <si>
    <t>p99 - p100</t>
  </si>
  <si>
    <t>&lt;170</t>
  </si>
  <si>
    <t>&lt;166</t>
  </si>
  <si>
    <t>V-</t>
  </si>
  <si>
    <t>p91 - p98</t>
  </si>
  <si>
    <t>170 - 179</t>
  </si>
  <si>
    <t>vmbo-bb</t>
  </si>
  <si>
    <t>166 - 179</t>
  </si>
  <si>
    <t>V</t>
  </si>
  <si>
    <t>p81 - p90</t>
  </si>
  <si>
    <t>180 - 186</t>
  </si>
  <si>
    <t>vmbo-bb/kb</t>
  </si>
  <si>
    <t>180 - 182</t>
  </si>
  <si>
    <t>IV</t>
  </si>
  <si>
    <t>p61 - p80</t>
  </si>
  <si>
    <t>187 - 195</t>
  </si>
  <si>
    <t>vmbo-kb</t>
  </si>
  <si>
    <t>183 - 188</t>
  </si>
  <si>
    <t>III</t>
  </si>
  <si>
    <t>p41 - p60</t>
  </si>
  <si>
    <t>196 - 203</t>
  </si>
  <si>
    <t>vmbo-kb/gt</t>
  </si>
  <si>
    <t>II</t>
  </si>
  <si>
    <t>p21 - p40</t>
  </si>
  <si>
    <t>204 - 212</t>
  </si>
  <si>
    <t>vmbo-gt</t>
  </si>
  <si>
    <t>190 - 198</t>
  </si>
  <si>
    <t>I</t>
  </si>
  <si>
    <t>p11 - p20</t>
  </si>
  <si>
    <t>213 - 219</t>
  </si>
  <si>
    <t>vmbo-gt/havo</t>
  </si>
  <si>
    <t>199 - 200</t>
  </si>
  <si>
    <t>I+</t>
  </si>
  <si>
    <t>p3 - p10</t>
  </si>
  <si>
    <t>220 -230</t>
  </si>
  <si>
    <t>havo</t>
  </si>
  <si>
    <t>201 - 209</t>
  </si>
  <si>
    <t>© CED-Groep</t>
  </si>
  <si>
    <t>I++</t>
  </si>
  <si>
    <t>p1 - p2</t>
  </si>
  <si>
    <t>havo/vwo</t>
  </si>
  <si>
    <t>210 - 212</t>
  </si>
  <si>
    <t>januari 2018</t>
  </si>
  <si>
    <t>vwo</t>
  </si>
  <si>
    <t>&gt;212</t>
  </si>
  <si>
    <t xml:space="preserve"> = grens tussen twee uitstroombestemmingen</t>
  </si>
  <si>
    <t>Advisering voortgezet onderwijs</t>
  </si>
  <si>
    <t>1.</t>
  </si>
  <si>
    <t>2.</t>
  </si>
  <si>
    <t>3.</t>
  </si>
  <si>
    <t>U ziet per toetsmoment de uitstroombestemming en u ziet de uitstroombestemming op basis van het de gemiddelde score.</t>
  </si>
  <si>
    <t>4.</t>
  </si>
  <si>
    <t>5.</t>
  </si>
  <si>
    <t xml:space="preserve">6. </t>
  </si>
  <si>
    <t xml:space="preserve">Vul de vaardigheidsscores van de afgelopen jaren in. </t>
  </si>
  <si>
    <t>De gemiddelde score is het meest betrouwbaar. De scores per toetsmoment kleuren rood wanneer zij &gt;7 punten afwijken onder het gemiddelde en groen wanneer zij &gt;7 punten afwijken boven het gemiddelde. Rode en groene scores maken de gemiddelde score onbetrouwbaarder voor het advies richting het vo. U moet goed kijken naar de oorzaken van de afwijkende scores en alle toetsgegevens meenemen voor de ondersteuning van uw advies.</t>
  </si>
  <si>
    <t>Als u in de opeenvolgende 4D-indexen een duidelijke opwaartse of neerwaartse trend ziet, komt het werkelijke uitstroomniveau van de leerling meer overeen met het M8-advies dan met het advies op basis van de gemiddelde score.</t>
  </si>
  <si>
    <r>
      <t xml:space="preserve">Als de leerling de nieuwe 3.0-toets heeft gedaan (Begrijpend Lezen 3.0 en/of Rekenen-Wiskunde 3.0), vult u onder </t>
    </r>
    <r>
      <rPr>
        <i/>
        <sz val="10"/>
        <rFont val="Verdana"/>
        <family val="2"/>
      </rPr>
      <t>Toetsversie</t>
    </r>
    <r>
      <rPr>
        <sz val="10"/>
        <rFont val="Verdana"/>
        <family val="2"/>
      </rPr>
      <t xml:space="preserve"> een "3" in, zodat het programma weet, dat het om een resultaat van een 3.0-toets gaat.</t>
    </r>
  </si>
  <si>
    <r>
      <t xml:space="preserve">Als de leerling de 'oude' toets heeft gedaan, vult u onder </t>
    </r>
    <r>
      <rPr>
        <i/>
        <sz val="10"/>
        <rFont val="Verdana"/>
        <family val="2"/>
      </rPr>
      <t>Toetsversie</t>
    </r>
    <r>
      <rPr>
        <sz val="10"/>
        <rFont val="Verdana"/>
        <family val="2"/>
      </rPr>
      <t xml:space="preserve"> niets in.</t>
    </r>
  </si>
  <si>
    <r>
      <t xml:space="preserve">Vul op het tabblad </t>
    </r>
    <r>
      <rPr>
        <i/>
        <sz val="10"/>
        <rFont val="Verdana"/>
        <family val="2"/>
      </rPr>
      <t>Adviezen</t>
    </r>
    <r>
      <rPr>
        <sz val="10"/>
        <rFont val="Verdana"/>
        <family val="2"/>
      </rPr>
      <t xml:space="preserve"> in de gele vakken de leerlingnamen in. U kunt maximaal 40 leerlingen per bestand invullen.</t>
    </r>
  </si>
  <si>
    <t xml:space="preserve">Het programma geeft aan wat de vaardigheidscores van de leerlingen zeggen over het advies richting het voortgezet onderwijs. De vaardigheidsscores van leerlingen verwijzen naar een uitstroombestemming. U gebruikt deze data om uw eigen advies te evalueren. </t>
  </si>
  <si>
    <t>M6</t>
  </si>
  <si>
    <t>B/M</t>
  </si>
  <si>
    <t>B/M8</t>
  </si>
  <si>
    <t>B8</t>
  </si>
  <si>
    <t>BL</t>
  </si>
  <si>
    <t>RW</t>
  </si>
  <si>
    <t>B8 of M8</t>
  </si>
  <si>
    <t>Voor begrijpend lezen vult u de score van de E6, M7, E7 en B/M8 in</t>
  </si>
  <si>
    <t>Voor rekenen-wiskunde vult u de score van de E6, M7, E7 en B/M8 in</t>
  </si>
  <si>
    <r>
      <t xml:space="preserve">Als de leerling de B8-toets heeft gedaan, vult u bij </t>
    </r>
    <r>
      <rPr>
        <i/>
        <sz val="10"/>
        <rFont val="Verdana"/>
        <family val="2"/>
      </rPr>
      <t xml:space="preserve">Toetsversie </t>
    </r>
    <r>
      <rPr>
        <sz val="10"/>
        <rFont val="Verdana"/>
        <family val="2"/>
      </rPr>
      <t xml:space="preserve">onder </t>
    </r>
    <r>
      <rPr>
        <i/>
        <sz val="10"/>
        <rFont val="Verdana"/>
        <family val="2"/>
      </rPr>
      <t>B/M</t>
    </r>
    <r>
      <rPr>
        <sz val="10"/>
        <rFont val="Verdana"/>
        <family val="2"/>
      </rPr>
      <t xml:space="preserve"> een "B" in, zodat het programma weet, dat het om een resultaat van de B8-toets gaat.</t>
    </r>
  </si>
  <si>
    <r>
      <t xml:space="preserve">Als de leerling de M8-toets heeft gedaan, vult u onder </t>
    </r>
    <r>
      <rPr>
        <i/>
        <sz val="10"/>
        <rFont val="Verdana"/>
        <family val="2"/>
      </rPr>
      <t>B/M</t>
    </r>
    <r>
      <rPr>
        <sz val="10"/>
        <rFont val="Verdana"/>
        <family val="2"/>
      </rPr>
      <t xml:space="preserve"> niets 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</si>
</sst>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9"/>
      <color rgb="FF003300"/>
      <name val="Verdana"/>
      <family val="2"/>
    </font>
    <font>
      <sz val="9"/>
      <color rgb="FF872B93"/>
      <name val="Verdana"/>
      <family val="2"/>
    </font>
    <font>
      <sz val="11"/>
      <color rgb="FF872B93"/>
      <name val="Verdana"/>
      <family val="2"/>
    </font>
    <font>
      <b/>
      <sz val="9"/>
      <color rgb="FF872B93"/>
      <name val="Verdana"/>
      <family val="2"/>
    </font>
    <font>
      <sz val="11"/>
      <color theme="1"/>
      <name val="Verdana"/>
      <family val="2"/>
    </font>
    <font>
      <sz val="9"/>
      <color rgb="FF000066"/>
      <name val="Verdana"/>
      <family val="2"/>
    </font>
    <font>
      <sz val="10"/>
      <name val="Arial"/>
    </font>
    <font>
      <sz val="10"/>
      <name val="Verdana"/>
      <family val="2"/>
    </font>
    <font>
      <i/>
      <sz val="10"/>
      <name val="Verdana"/>
      <family val="2"/>
    </font>
    <font>
      <b/>
      <sz val="12"/>
      <name val="Verdana"/>
      <family val="2"/>
    </font>
    <font>
      <b/>
      <i/>
      <sz val="9"/>
      <color rgb="FF003300"/>
      <name val="Verdana"/>
      <family val="2"/>
    </font>
    <font>
      <b/>
      <i/>
      <sz val="9"/>
      <color rgb="FF000066"/>
      <name val="Verdana"/>
      <family val="2"/>
    </font>
    <font>
      <sz val="9"/>
      <color theme="7" tint="0.79998168889431442"/>
      <name val="Verdana"/>
      <family val="2"/>
    </font>
    <font>
      <u/>
      <sz val="10"/>
      <name val="Verdana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7D"/>
        <bgColor indexed="64"/>
      </patternFill>
    </fill>
    <fill>
      <patternFill patternType="solid">
        <fgColor rgb="FFDC1E1E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0DC3C"/>
        <bgColor indexed="64"/>
      </patternFill>
    </fill>
    <fill>
      <patternFill patternType="solid">
        <fgColor rgb="FF007800"/>
        <bgColor indexed="64"/>
      </patternFill>
    </fill>
    <fill>
      <patternFill patternType="solid">
        <fgColor rgb="FF00B48C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99"/>
        <bgColor indexed="64"/>
      </patternFill>
    </fill>
    <fill>
      <patternFill patternType="darkVertical">
        <fgColor rgb="FFFFCC99"/>
        <bgColor rgb="FFFFFF66"/>
      </patternFill>
    </fill>
    <fill>
      <patternFill patternType="solid">
        <fgColor rgb="FFFFFF66"/>
        <bgColor indexed="64"/>
      </patternFill>
    </fill>
    <fill>
      <patternFill patternType="darkVertical">
        <fgColor rgb="FFFFFF66"/>
        <bgColor rgb="FFCCFFCC"/>
      </patternFill>
    </fill>
    <fill>
      <patternFill patternType="solid">
        <fgColor rgb="FFCCFFCC"/>
        <bgColor indexed="64"/>
      </patternFill>
    </fill>
    <fill>
      <patternFill patternType="darkVertical">
        <fgColor rgb="FFCCFFCC"/>
        <bgColor rgb="FFCC99FF"/>
      </patternFill>
    </fill>
    <fill>
      <patternFill patternType="solid">
        <fgColor rgb="FF538ED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8DB4E3"/>
        <bgColor indexed="64"/>
      </patternFill>
    </fill>
    <fill>
      <patternFill patternType="darkVertical">
        <fgColor rgb="FFCC99FF"/>
        <bgColor rgb="FF99CCFF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6FFE6"/>
        <bgColor indexed="64"/>
      </patternFill>
    </fill>
    <fill>
      <patternFill patternType="solid">
        <fgColor rgb="FFE6E6FF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rgb="FF00B5D6"/>
      </bottom>
      <diagonal/>
    </border>
    <border>
      <left/>
      <right/>
      <top style="medium">
        <color rgb="FF00B5D6"/>
      </top>
      <bottom/>
      <diagonal/>
    </border>
    <border>
      <left/>
      <right/>
      <top/>
      <bottom style="thin">
        <color theme="1" tint="0.14996795556505021"/>
      </bottom>
      <diagonal/>
    </border>
    <border>
      <left/>
      <right/>
      <top style="thin">
        <color theme="1" tint="0.14996795556505021"/>
      </top>
      <bottom style="hair">
        <color theme="1" tint="0.14993743705557422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hair">
        <color theme="1" tint="0.14993743705557422"/>
      </bottom>
      <diagonal/>
    </border>
    <border>
      <left/>
      <right/>
      <top style="hair">
        <color theme="1" tint="0.14993743705557422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hair">
        <color theme="1" tint="0.14993743705557422"/>
      </top>
      <bottom style="thin">
        <color theme="1" tint="0.14996795556505021"/>
      </bottom>
      <diagonal/>
    </border>
    <border>
      <left style="thin">
        <color theme="1" tint="0.14993743705557422"/>
      </left>
      <right/>
      <top/>
      <bottom/>
      <diagonal/>
    </border>
    <border>
      <left/>
      <right style="thin">
        <color theme="1" tint="0.14993743705557422"/>
      </right>
      <top/>
      <bottom/>
      <diagonal/>
    </border>
    <border>
      <left style="thin">
        <color theme="1" tint="0.14993743705557422"/>
      </left>
      <right/>
      <top/>
      <bottom style="thin">
        <color theme="1" tint="0.14996795556505021"/>
      </bottom>
      <diagonal/>
    </border>
    <border>
      <left/>
      <right style="thin">
        <color theme="1" tint="0.14993743705557422"/>
      </right>
      <top/>
      <bottom style="thin">
        <color theme="1" tint="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14993743705557422"/>
      </left>
      <right style="hair">
        <color theme="1" tint="0.14993743705557422"/>
      </right>
      <top style="thin">
        <color theme="1" tint="0.14996795556505021"/>
      </top>
      <bottom style="hair">
        <color theme="1" tint="0.14993743705557422"/>
      </bottom>
      <diagonal/>
    </border>
    <border>
      <left style="hair">
        <color theme="1" tint="0.14993743705557422"/>
      </left>
      <right style="hair">
        <color theme="1" tint="0.14993743705557422"/>
      </right>
      <top style="thin">
        <color theme="1" tint="0.14996795556505021"/>
      </top>
      <bottom style="hair">
        <color theme="1" tint="0.14993743705557422"/>
      </bottom>
      <diagonal/>
    </border>
    <border>
      <left style="hair">
        <color theme="1" tint="0.14993743705557422"/>
      </left>
      <right style="thin">
        <color theme="1" tint="0.14996795556505021"/>
      </right>
      <top style="thin">
        <color theme="1" tint="0.14996795556505021"/>
      </top>
      <bottom style="hair">
        <color theme="1" tint="0.14993743705557422"/>
      </bottom>
      <diagonal/>
    </border>
    <border>
      <left style="thin">
        <color theme="1" tint="0.14993743705557422"/>
      </left>
      <right style="hair">
        <color theme="1" tint="0.14993743705557422"/>
      </right>
      <top style="hair">
        <color theme="1" tint="0.14993743705557422"/>
      </top>
      <bottom style="thin">
        <color theme="1" tint="0.14996795556505021"/>
      </bottom>
      <diagonal/>
    </border>
    <border>
      <left style="hair">
        <color theme="1" tint="0.14993743705557422"/>
      </left>
      <right style="hair">
        <color theme="1" tint="0.14993743705557422"/>
      </right>
      <top style="hair">
        <color theme="1" tint="0.14993743705557422"/>
      </top>
      <bottom style="thin">
        <color theme="1" tint="0.14996795556505021"/>
      </bottom>
      <diagonal/>
    </border>
    <border>
      <left style="hair">
        <color theme="1" tint="0.14993743705557422"/>
      </left>
      <right style="thin">
        <color theme="1" tint="0.14996795556505021"/>
      </right>
      <top style="hair">
        <color theme="1" tint="0.14993743705557422"/>
      </top>
      <bottom style="thin">
        <color theme="1" tint="0.14996795556505021"/>
      </bottom>
      <diagonal/>
    </border>
    <border>
      <left style="thin">
        <color theme="1" tint="0.14993743705557422"/>
      </left>
      <right/>
      <top style="thin">
        <color theme="1" tint="0.14996795556505021"/>
      </top>
      <bottom style="hair">
        <color theme="1" tint="0.14993743705557422"/>
      </bottom>
      <diagonal/>
    </border>
    <border>
      <left style="thin">
        <color theme="1" tint="0.14993743705557422"/>
      </left>
      <right/>
      <top style="hair">
        <color theme="1" tint="0.14993743705557422"/>
      </top>
      <bottom style="thin">
        <color theme="1" tint="0.14996795556505021"/>
      </bottom>
      <diagonal/>
    </border>
    <border>
      <left style="hair">
        <color theme="1" tint="0.14993743705557422"/>
      </left>
      <right/>
      <top style="thin">
        <color theme="1" tint="0.14996795556505021"/>
      </top>
      <bottom style="hair">
        <color theme="1" tint="0.14993743705557422"/>
      </bottom>
      <diagonal/>
    </border>
    <border>
      <left style="hair">
        <color theme="1" tint="0.14993743705557422"/>
      </left>
      <right/>
      <top style="hair">
        <color theme="1" tint="0.14993743705557422"/>
      </top>
      <bottom style="thin">
        <color theme="1" tint="0.14996795556505021"/>
      </bottom>
      <diagonal/>
    </border>
  </borders>
  <cellStyleXfs count="2">
    <xf numFmtId="0" fontId="0" fillId="0" borderId="0"/>
    <xf numFmtId="0" fontId="11" fillId="0" borderId="0"/>
  </cellStyleXfs>
  <cellXfs count="104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0" fillId="8" borderId="0" xfId="0" applyFont="1" applyFill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0" fillId="17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0" fillId="19" borderId="0" xfId="0" applyFont="1" applyFill="1" applyAlignment="1">
      <alignment horizontal="center" vertical="center"/>
    </xf>
    <xf numFmtId="0" fontId="8" fillId="0" borderId="0" xfId="0" quotePrefix="1" applyFont="1" applyAlignment="1">
      <alignment vertical="center"/>
    </xf>
    <xf numFmtId="17" fontId="8" fillId="0" borderId="0" xfId="0" quotePrefix="1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22" borderId="0" xfId="0" applyFont="1" applyFill="1" applyAlignment="1">
      <alignment vertical="center"/>
    </xf>
    <xf numFmtId="0" fontId="1" fillId="22" borderId="0" xfId="0" applyFont="1" applyFill="1" applyAlignment="1">
      <alignment vertical="center"/>
    </xf>
    <xf numFmtId="0" fontId="1" fillId="22" borderId="0" xfId="0" applyFont="1" applyFill="1" applyAlignment="1">
      <alignment horizontal="center" vertical="center"/>
    </xf>
    <xf numFmtId="0" fontId="0" fillId="22" borderId="0" xfId="0" applyFill="1" applyAlignment="1">
      <alignment vertical="center"/>
    </xf>
    <xf numFmtId="0" fontId="5" fillId="22" borderId="0" xfId="0" applyFont="1" applyFill="1" applyAlignment="1">
      <alignment horizontal="center" vertical="center"/>
    </xf>
    <xf numFmtId="0" fontId="10" fillId="22" borderId="0" xfId="0" applyFont="1" applyFill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5" fillId="23" borderId="6" xfId="0" applyFont="1" applyFill="1" applyBorder="1" applyAlignment="1">
      <alignment horizontal="center" vertical="center"/>
    </xf>
    <xf numFmtId="0" fontId="10" fillId="24" borderId="7" xfId="0" applyFont="1" applyFill="1" applyBorder="1" applyAlignment="1">
      <alignment horizontal="center" vertical="center"/>
    </xf>
    <xf numFmtId="0" fontId="10" fillId="21" borderId="8" xfId="0" applyFont="1" applyFill="1" applyBorder="1" applyAlignment="1">
      <alignment horizontal="center" vertical="center"/>
    </xf>
    <xf numFmtId="0" fontId="9" fillId="22" borderId="9" xfId="0" applyFont="1" applyFill="1" applyBorder="1" applyAlignment="1">
      <alignment vertical="center"/>
    </xf>
    <xf numFmtId="0" fontId="9" fillId="22" borderId="0" xfId="0" applyFont="1" applyFill="1" applyBorder="1" applyAlignment="1">
      <alignment vertical="center"/>
    </xf>
    <xf numFmtId="0" fontId="9" fillId="22" borderId="10" xfId="0" applyFont="1" applyFill="1" applyBorder="1" applyAlignment="1">
      <alignment vertical="center"/>
    </xf>
    <xf numFmtId="0" fontId="1" fillId="22" borderId="11" xfId="0" applyFont="1" applyFill="1" applyBorder="1" applyAlignment="1">
      <alignment horizontal="center" vertical="center"/>
    </xf>
    <xf numFmtId="0" fontId="1" fillId="22" borderId="4" xfId="0" applyFont="1" applyFill="1" applyBorder="1" applyAlignment="1">
      <alignment horizontal="center" vertical="center"/>
    </xf>
    <xf numFmtId="0" fontId="1" fillId="22" borderId="12" xfId="0" applyFont="1" applyFill="1" applyBorder="1" applyAlignment="1">
      <alignment horizontal="center" vertical="center"/>
    </xf>
    <xf numFmtId="0" fontId="5" fillId="26" borderId="5" xfId="0" applyFont="1" applyFill="1" applyBorder="1" applyAlignment="1">
      <alignment horizontal="center" vertical="center"/>
    </xf>
    <xf numFmtId="0" fontId="10" fillId="27" borderId="7" xfId="0" applyFont="1" applyFill="1" applyBorder="1" applyAlignment="1">
      <alignment horizontal="center" vertical="center"/>
    </xf>
    <xf numFmtId="0" fontId="12" fillId="22" borderId="0" xfId="1" applyFont="1" applyFill="1" applyAlignment="1">
      <alignment horizontal="center" vertical="top"/>
    </xf>
    <xf numFmtId="49" fontId="12" fillId="22" borderId="0" xfId="1" applyNumberFormat="1" applyFont="1" applyFill="1" applyAlignment="1">
      <alignment horizontal="left" vertical="top" wrapText="1"/>
    </xf>
    <xf numFmtId="0" fontId="12" fillId="22" borderId="0" xfId="1" applyFont="1" applyFill="1"/>
    <xf numFmtId="0" fontId="12" fillId="28" borderId="13" xfId="1" applyFont="1" applyFill="1" applyBorder="1" applyAlignment="1">
      <alignment horizontal="center" vertical="top"/>
    </xf>
    <xf numFmtId="49" fontId="12" fillId="28" borderId="14" xfId="1" applyNumberFormat="1" applyFont="1" applyFill="1" applyBorder="1" applyAlignment="1">
      <alignment horizontal="left" vertical="top" wrapText="1"/>
    </xf>
    <xf numFmtId="0" fontId="12" fillId="28" borderId="15" xfId="1" applyFont="1" applyFill="1" applyBorder="1"/>
    <xf numFmtId="0" fontId="12" fillId="28" borderId="16" xfId="1" applyFont="1" applyFill="1" applyBorder="1" applyAlignment="1">
      <alignment horizontal="center" vertical="top"/>
    </xf>
    <xf numFmtId="0" fontId="12" fillId="28" borderId="17" xfId="1" applyFont="1" applyFill="1" applyBorder="1"/>
    <xf numFmtId="0" fontId="12" fillId="22" borderId="0" xfId="1" applyFont="1" applyFill="1" applyBorder="1"/>
    <xf numFmtId="49" fontId="12" fillId="28" borderId="0" xfId="1" applyNumberFormat="1" applyFont="1" applyFill="1" applyBorder="1" applyAlignment="1">
      <alignment horizontal="left" vertical="top" wrapText="1"/>
    </xf>
    <xf numFmtId="0" fontId="12" fillId="28" borderId="18" xfId="1" applyFont="1" applyFill="1" applyBorder="1" applyAlignment="1">
      <alignment horizontal="center" vertical="top"/>
    </xf>
    <xf numFmtId="49" fontId="12" fillId="28" borderId="19" xfId="1" applyNumberFormat="1" applyFont="1" applyFill="1" applyBorder="1" applyAlignment="1">
      <alignment horizontal="left" vertical="top" wrapText="1"/>
    </xf>
    <xf numFmtId="0" fontId="12" fillId="28" borderId="20" xfId="1" applyFont="1" applyFill="1" applyBorder="1"/>
    <xf numFmtId="0" fontId="12" fillId="22" borderId="0" xfId="1" applyFont="1" applyFill="1" applyBorder="1" applyAlignment="1">
      <alignment horizontal="center" vertical="top"/>
    </xf>
    <xf numFmtId="49" fontId="12" fillId="22" borderId="0" xfId="1" applyNumberFormat="1" applyFont="1" applyFill="1" applyBorder="1" applyAlignment="1">
      <alignment horizontal="left" vertical="top" wrapText="1"/>
    </xf>
    <xf numFmtId="0" fontId="12" fillId="0" borderId="0" xfId="1" applyFont="1" applyAlignment="1">
      <alignment horizontal="center" vertical="top"/>
    </xf>
    <xf numFmtId="49" fontId="12" fillId="0" borderId="0" xfId="1" applyNumberFormat="1" applyFont="1" applyAlignment="1">
      <alignment horizontal="left" vertical="top" wrapText="1"/>
    </xf>
    <xf numFmtId="0" fontId="12" fillId="0" borderId="0" xfId="1" applyFont="1"/>
    <xf numFmtId="49" fontId="14" fillId="28" borderId="0" xfId="1" applyNumberFormat="1" applyFont="1" applyFill="1" applyBorder="1" applyAlignment="1">
      <alignment horizontal="left" vertical="top" wrapText="1"/>
    </xf>
    <xf numFmtId="0" fontId="5" fillId="15" borderId="21" xfId="0" applyFont="1" applyFill="1" applyBorder="1" applyAlignment="1" applyProtection="1">
      <alignment horizontal="center" vertical="center"/>
      <protection locked="0"/>
    </xf>
    <xf numFmtId="0" fontId="5" fillId="26" borderId="22" xfId="0" applyFont="1" applyFill="1" applyBorder="1" applyAlignment="1" applyProtection="1">
      <alignment horizontal="center" vertical="center"/>
      <protection locked="0"/>
    </xf>
    <xf numFmtId="0" fontId="5" fillId="15" borderId="22" xfId="0" applyFont="1" applyFill="1" applyBorder="1" applyAlignment="1" applyProtection="1">
      <alignment horizontal="center" vertical="center"/>
      <protection locked="0"/>
    </xf>
    <xf numFmtId="0" fontId="5" fillId="15" borderId="23" xfId="0" applyFont="1" applyFill="1" applyBorder="1" applyAlignment="1" applyProtection="1">
      <alignment horizontal="center" vertical="center"/>
      <protection locked="0"/>
    </xf>
    <xf numFmtId="0" fontId="10" fillId="27" borderId="24" xfId="0" applyFont="1" applyFill="1" applyBorder="1" applyAlignment="1" applyProtection="1">
      <alignment horizontal="center" vertical="center"/>
      <protection locked="0"/>
    </xf>
    <xf numFmtId="0" fontId="10" fillId="24" borderId="25" xfId="0" applyFont="1" applyFill="1" applyBorder="1" applyAlignment="1" applyProtection="1">
      <alignment horizontal="center" vertical="center"/>
      <protection locked="0"/>
    </xf>
    <xf numFmtId="0" fontId="10" fillId="27" borderId="25" xfId="0" applyFont="1" applyFill="1" applyBorder="1" applyAlignment="1" applyProtection="1">
      <alignment horizontal="center" vertical="center"/>
      <protection locked="0"/>
    </xf>
    <xf numFmtId="0" fontId="10" fillId="27" borderId="26" xfId="0" applyFont="1" applyFill="1" applyBorder="1" applyAlignment="1" applyProtection="1">
      <alignment horizontal="center" vertical="center"/>
      <protection locked="0"/>
    </xf>
    <xf numFmtId="0" fontId="5" fillId="15" borderId="27" xfId="0" applyFont="1" applyFill="1" applyBorder="1" applyAlignment="1">
      <alignment horizontal="center" vertical="center"/>
    </xf>
    <xf numFmtId="0" fontId="10" fillId="27" borderId="28" xfId="0" applyFont="1" applyFill="1" applyBorder="1" applyAlignment="1">
      <alignment horizontal="center" vertical="center"/>
    </xf>
    <xf numFmtId="0" fontId="5" fillId="15" borderId="29" xfId="0" applyFont="1" applyFill="1" applyBorder="1" applyAlignment="1" applyProtection="1">
      <alignment horizontal="center" vertical="center"/>
      <protection locked="0"/>
    </xf>
    <xf numFmtId="0" fontId="10" fillId="27" borderId="30" xfId="0" applyFont="1" applyFill="1" applyBorder="1" applyAlignment="1" applyProtection="1">
      <alignment horizontal="center" vertical="center"/>
      <protection locked="0"/>
    </xf>
    <xf numFmtId="0" fontId="15" fillId="22" borderId="0" xfId="0" applyFont="1" applyFill="1" applyAlignment="1">
      <alignment horizontal="center" vertical="center"/>
    </xf>
    <xf numFmtId="0" fontId="16" fillId="22" borderId="0" xfId="0" applyFont="1" applyFill="1" applyAlignment="1">
      <alignment horizontal="center" vertical="center"/>
    </xf>
    <xf numFmtId="0" fontId="0" fillId="25" borderId="0" xfId="0" applyFill="1" applyAlignment="1" applyProtection="1">
      <alignment horizontal="left" vertical="center"/>
      <protection locked="0"/>
    </xf>
    <xf numFmtId="0" fontId="17" fillId="25" borderId="0" xfId="0" applyFont="1" applyFill="1" applyAlignment="1" applyProtection="1">
      <alignment horizontal="left" vertical="center"/>
    </xf>
    <xf numFmtId="0" fontId="2" fillId="22" borderId="0" xfId="0" applyFont="1" applyFill="1" applyAlignment="1">
      <alignment vertical="center"/>
    </xf>
    <xf numFmtId="49" fontId="18" fillId="28" borderId="0" xfId="1" applyNumberFormat="1" applyFont="1" applyFill="1" applyBorder="1" applyAlignment="1">
      <alignment horizontal="left" vertical="top" wrapText="1"/>
    </xf>
    <xf numFmtId="0" fontId="0" fillId="21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16" borderId="0" xfId="0" applyFont="1" applyFill="1" applyAlignment="1">
      <alignment horizontal="center" vertical="center"/>
    </xf>
    <xf numFmtId="0" fontId="0" fillId="18" borderId="0" xfId="0" applyFont="1" applyFill="1" applyAlignment="1">
      <alignment horizontal="center" vertical="center"/>
    </xf>
    <xf numFmtId="0" fontId="0" fillId="20" borderId="0" xfId="0" applyFont="1" applyFill="1" applyAlignment="1">
      <alignment horizontal="center" vertical="center"/>
    </xf>
    <xf numFmtId="0" fontId="0" fillId="13" borderId="0" xfId="0" applyFont="1" applyFill="1" applyAlignment="1">
      <alignment horizontal="center" vertical="center"/>
    </xf>
    <xf numFmtId="0" fontId="0" fillId="14" borderId="0" xfId="0" applyFont="1" applyFill="1" applyAlignment="1">
      <alignment horizontal="center" vertical="center"/>
    </xf>
    <xf numFmtId="0" fontId="0" fillId="15" borderId="0" xfId="0" applyFont="1" applyFill="1" applyAlignment="1">
      <alignment horizontal="center" vertical="center"/>
    </xf>
    <xf numFmtId="0" fontId="0" fillId="1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0" fontId="0" fillId="11" borderId="0" xfId="0" applyFont="1" applyFill="1" applyAlignment="1">
      <alignment horizontal="center" vertical="center"/>
    </xf>
  </cellXfs>
  <cellStyles count="2">
    <cellStyle name="Standaard" xfId="0" builtinId="0"/>
    <cellStyle name="Standaard 2" xfId="1"/>
  </cellStyles>
  <dxfs count="255">
    <dxf>
      <font>
        <color theme="1"/>
      </font>
      <fill>
        <patternFill patternType="solid">
          <fgColor indexed="64"/>
          <bgColor rgb="FF8DB9E3"/>
        </patternFill>
      </fill>
    </dxf>
    <dxf>
      <font>
        <color theme="1"/>
      </font>
      <fill>
        <patternFill patternType="solid">
          <fgColor indexed="64"/>
          <bgColor rgb="FF538ED5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ont>
        <color theme="1"/>
      </font>
      <fill>
        <patternFill patternType="solid">
          <fgColor indexed="64"/>
          <bgColor rgb="FF8DB9E3"/>
        </patternFill>
      </fill>
    </dxf>
    <dxf>
      <font>
        <color theme="1"/>
      </font>
      <fill>
        <patternFill patternType="solid">
          <fgColor indexed="64"/>
          <bgColor rgb="FF538ED5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font>
        <color theme="1"/>
      </font>
      <fill>
        <patternFill patternType="solid">
          <fgColor indexed="64"/>
          <bgColor rgb="FF8DB4E3"/>
        </patternFill>
      </fill>
    </dxf>
    <dxf>
      <font>
        <color theme="1"/>
      </font>
      <fill>
        <patternFill patternType="solid">
          <fgColor indexed="64"/>
          <bgColor rgb="FF538ED5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ont>
        <color theme="1"/>
      </font>
      <fill>
        <patternFill patternType="solid">
          <fgColor indexed="64"/>
          <bgColor rgb="FF8DB4E3"/>
        </patternFill>
      </fill>
    </dxf>
    <dxf>
      <font>
        <color theme="1"/>
      </font>
      <fill>
        <patternFill patternType="solid">
          <fgColor indexed="64"/>
          <bgColor rgb="FF538ED5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  <dxf>
      <font>
        <b/>
        <i val="0"/>
        <color rgb="FFC00000"/>
      </font>
    </dxf>
    <dxf>
      <font>
        <b/>
        <i val="0"/>
        <color rgb="FF00B400"/>
      </font>
    </dxf>
  </dxfs>
  <tableStyles count="0" defaultTableStyle="TableStyleMedium2" defaultPivotStyle="PivotStyleLight16"/>
  <colors>
    <mruColors>
      <color rgb="FF00B400"/>
      <color rgb="FFE6E6FF"/>
      <color rgb="FFE6FFE6"/>
      <color rgb="FF33CC33"/>
      <color rgb="FF00FF00"/>
      <color rgb="FFFF0000"/>
      <color rgb="FF99FF99"/>
      <color rgb="FF99CCFF"/>
      <color rgb="FFB3D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171450</xdr:colOff>
      <xdr:row>0</xdr:row>
      <xdr:rowOff>0</xdr:rowOff>
    </xdr:from>
    <xdr:to>
      <xdr:col>20</xdr:col>
      <xdr:colOff>89100</xdr:colOff>
      <xdr:row>9</xdr:row>
      <xdr:rowOff>76200</xdr:rowOff>
    </xdr:to>
    <xdr:pic>
      <xdr:nvPicPr>
        <xdr:cNvPr id="2" name="Afbeelding 1" descr="239-CED-logo_RGB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00" y="0"/>
          <a:ext cx="180360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7"/>
  <sheetViews>
    <sheetView tabSelected="1" workbookViewId="0"/>
  </sheetViews>
  <sheetFormatPr defaultRowHeight="12.75" x14ac:dyDescent="0.2"/>
  <cols>
    <col min="1" max="1" width="2.625" style="71" customWidth="1"/>
    <col min="2" max="2" width="8" style="69" customWidth="1"/>
    <col min="3" max="3" width="56" style="70" customWidth="1"/>
    <col min="4" max="4" width="2.875" style="71" customWidth="1"/>
    <col min="5" max="5" width="2.125" style="71" customWidth="1"/>
    <col min="6" max="256" width="9" style="71"/>
    <col min="257" max="257" width="2.625" style="71" customWidth="1"/>
    <col min="258" max="258" width="8" style="71" customWidth="1"/>
    <col min="259" max="259" width="56" style="71" customWidth="1"/>
    <col min="260" max="260" width="2.875" style="71" customWidth="1"/>
    <col min="261" max="261" width="2.125" style="71" customWidth="1"/>
    <col min="262" max="512" width="9" style="71"/>
    <col min="513" max="513" width="2.625" style="71" customWidth="1"/>
    <col min="514" max="514" width="8" style="71" customWidth="1"/>
    <col min="515" max="515" width="56" style="71" customWidth="1"/>
    <col min="516" max="516" width="2.875" style="71" customWidth="1"/>
    <col min="517" max="517" width="2.125" style="71" customWidth="1"/>
    <col min="518" max="768" width="9" style="71"/>
    <col min="769" max="769" width="2.625" style="71" customWidth="1"/>
    <col min="770" max="770" width="8" style="71" customWidth="1"/>
    <col min="771" max="771" width="56" style="71" customWidth="1"/>
    <col min="772" max="772" width="2.875" style="71" customWidth="1"/>
    <col min="773" max="773" width="2.125" style="71" customWidth="1"/>
    <col min="774" max="1024" width="9" style="71"/>
    <col min="1025" max="1025" width="2.625" style="71" customWidth="1"/>
    <col min="1026" max="1026" width="8" style="71" customWidth="1"/>
    <col min="1027" max="1027" width="56" style="71" customWidth="1"/>
    <col min="1028" max="1028" width="2.875" style="71" customWidth="1"/>
    <col min="1029" max="1029" width="2.125" style="71" customWidth="1"/>
    <col min="1030" max="1280" width="9" style="71"/>
    <col min="1281" max="1281" width="2.625" style="71" customWidth="1"/>
    <col min="1282" max="1282" width="8" style="71" customWidth="1"/>
    <col min="1283" max="1283" width="56" style="71" customWidth="1"/>
    <col min="1284" max="1284" width="2.875" style="71" customWidth="1"/>
    <col min="1285" max="1285" width="2.125" style="71" customWidth="1"/>
    <col min="1286" max="1536" width="9" style="71"/>
    <col min="1537" max="1537" width="2.625" style="71" customWidth="1"/>
    <col min="1538" max="1538" width="8" style="71" customWidth="1"/>
    <col min="1539" max="1539" width="56" style="71" customWidth="1"/>
    <col min="1540" max="1540" width="2.875" style="71" customWidth="1"/>
    <col min="1541" max="1541" width="2.125" style="71" customWidth="1"/>
    <col min="1542" max="1792" width="9" style="71"/>
    <col min="1793" max="1793" width="2.625" style="71" customWidth="1"/>
    <col min="1794" max="1794" width="8" style="71" customWidth="1"/>
    <col min="1795" max="1795" width="56" style="71" customWidth="1"/>
    <col min="1796" max="1796" width="2.875" style="71" customWidth="1"/>
    <col min="1797" max="1797" width="2.125" style="71" customWidth="1"/>
    <col min="1798" max="2048" width="9" style="71"/>
    <col min="2049" max="2049" width="2.625" style="71" customWidth="1"/>
    <col min="2050" max="2050" width="8" style="71" customWidth="1"/>
    <col min="2051" max="2051" width="56" style="71" customWidth="1"/>
    <col min="2052" max="2052" width="2.875" style="71" customWidth="1"/>
    <col min="2053" max="2053" width="2.125" style="71" customWidth="1"/>
    <col min="2054" max="2304" width="9" style="71"/>
    <col min="2305" max="2305" width="2.625" style="71" customWidth="1"/>
    <col min="2306" max="2306" width="8" style="71" customWidth="1"/>
    <col min="2307" max="2307" width="56" style="71" customWidth="1"/>
    <col min="2308" max="2308" width="2.875" style="71" customWidth="1"/>
    <col min="2309" max="2309" width="2.125" style="71" customWidth="1"/>
    <col min="2310" max="2560" width="9" style="71"/>
    <col min="2561" max="2561" width="2.625" style="71" customWidth="1"/>
    <col min="2562" max="2562" width="8" style="71" customWidth="1"/>
    <col min="2563" max="2563" width="56" style="71" customWidth="1"/>
    <col min="2564" max="2564" width="2.875" style="71" customWidth="1"/>
    <col min="2565" max="2565" width="2.125" style="71" customWidth="1"/>
    <col min="2566" max="2816" width="9" style="71"/>
    <col min="2817" max="2817" width="2.625" style="71" customWidth="1"/>
    <col min="2818" max="2818" width="8" style="71" customWidth="1"/>
    <col min="2819" max="2819" width="56" style="71" customWidth="1"/>
    <col min="2820" max="2820" width="2.875" style="71" customWidth="1"/>
    <col min="2821" max="2821" width="2.125" style="71" customWidth="1"/>
    <col min="2822" max="3072" width="9" style="71"/>
    <col min="3073" max="3073" width="2.625" style="71" customWidth="1"/>
    <col min="3074" max="3074" width="8" style="71" customWidth="1"/>
    <col min="3075" max="3075" width="56" style="71" customWidth="1"/>
    <col min="3076" max="3076" width="2.875" style="71" customWidth="1"/>
    <col min="3077" max="3077" width="2.125" style="71" customWidth="1"/>
    <col min="3078" max="3328" width="9" style="71"/>
    <col min="3329" max="3329" width="2.625" style="71" customWidth="1"/>
    <col min="3330" max="3330" width="8" style="71" customWidth="1"/>
    <col min="3331" max="3331" width="56" style="71" customWidth="1"/>
    <col min="3332" max="3332" width="2.875" style="71" customWidth="1"/>
    <col min="3333" max="3333" width="2.125" style="71" customWidth="1"/>
    <col min="3334" max="3584" width="9" style="71"/>
    <col min="3585" max="3585" width="2.625" style="71" customWidth="1"/>
    <col min="3586" max="3586" width="8" style="71" customWidth="1"/>
    <col min="3587" max="3587" width="56" style="71" customWidth="1"/>
    <col min="3588" max="3588" width="2.875" style="71" customWidth="1"/>
    <col min="3589" max="3589" width="2.125" style="71" customWidth="1"/>
    <col min="3590" max="3840" width="9" style="71"/>
    <col min="3841" max="3841" width="2.625" style="71" customWidth="1"/>
    <col min="3842" max="3842" width="8" style="71" customWidth="1"/>
    <col min="3843" max="3843" width="56" style="71" customWidth="1"/>
    <col min="3844" max="3844" width="2.875" style="71" customWidth="1"/>
    <col min="3845" max="3845" width="2.125" style="71" customWidth="1"/>
    <col min="3846" max="4096" width="9" style="71"/>
    <col min="4097" max="4097" width="2.625" style="71" customWidth="1"/>
    <col min="4098" max="4098" width="8" style="71" customWidth="1"/>
    <col min="4099" max="4099" width="56" style="71" customWidth="1"/>
    <col min="4100" max="4100" width="2.875" style="71" customWidth="1"/>
    <col min="4101" max="4101" width="2.125" style="71" customWidth="1"/>
    <col min="4102" max="4352" width="9" style="71"/>
    <col min="4353" max="4353" width="2.625" style="71" customWidth="1"/>
    <col min="4354" max="4354" width="8" style="71" customWidth="1"/>
    <col min="4355" max="4355" width="56" style="71" customWidth="1"/>
    <col min="4356" max="4356" width="2.875" style="71" customWidth="1"/>
    <col min="4357" max="4357" width="2.125" style="71" customWidth="1"/>
    <col min="4358" max="4608" width="9" style="71"/>
    <col min="4609" max="4609" width="2.625" style="71" customWidth="1"/>
    <col min="4610" max="4610" width="8" style="71" customWidth="1"/>
    <col min="4611" max="4611" width="56" style="71" customWidth="1"/>
    <col min="4612" max="4612" width="2.875" style="71" customWidth="1"/>
    <col min="4613" max="4613" width="2.125" style="71" customWidth="1"/>
    <col min="4614" max="4864" width="9" style="71"/>
    <col min="4865" max="4865" width="2.625" style="71" customWidth="1"/>
    <col min="4866" max="4866" width="8" style="71" customWidth="1"/>
    <col min="4867" max="4867" width="56" style="71" customWidth="1"/>
    <col min="4868" max="4868" width="2.875" style="71" customWidth="1"/>
    <col min="4869" max="4869" width="2.125" style="71" customWidth="1"/>
    <col min="4870" max="5120" width="9" style="71"/>
    <col min="5121" max="5121" width="2.625" style="71" customWidth="1"/>
    <col min="5122" max="5122" width="8" style="71" customWidth="1"/>
    <col min="5123" max="5123" width="56" style="71" customWidth="1"/>
    <col min="5124" max="5124" width="2.875" style="71" customWidth="1"/>
    <col min="5125" max="5125" width="2.125" style="71" customWidth="1"/>
    <col min="5126" max="5376" width="9" style="71"/>
    <col min="5377" max="5377" width="2.625" style="71" customWidth="1"/>
    <col min="5378" max="5378" width="8" style="71" customWidth="1"/>
    <col min="5379" max="5379" width="56" style="71" customWidth="1"/>
    <col min="5380" max="5380" width="2.875" style="71" customWidth="1"/>
    <col min="5381" max="5381" width="2.125" style="71" customWidth="1"/>
    <col min="5382" max="5632" width="9" style="71"/>
    <col min="5633" max="5633" width="2.625" style="71" customWidth="1"/>
    <col min="5634" max="5634" width="8" style="71" customWidth="1"/>
    <col min="5635" max="5635" width="56" style="71" customWidth="1"/>
    <col min="5636" max="5636" width="2.875" style="71" customWidth="1"/>
    <col min="5637" max="5637" width="2.125" style="71" customWidth="1"/>
    <col min="5638" max="5888" width="9" style="71"/>
    <col min="5889" max="5889" width="2.625" style="71" customWidth="1"/>
    <col min="5890" max="5890" width="8" style="71" customWidth="1"/>
    <col min="5891" max="5891" width="56" style="71" customWidth="1"/>
    <col min="5892" max="5892" width="2.875" style="71" customWidth="1"/>
    <col min="5893" max="5893" width="2.125" style="71" customWidth="1"/>
    <col min="5894" max="6144" width="9" style="71"/>
    <col min="6145" max="6145" width="2.625" style="71" customWidth="1"/>
    <col min="6146" max="6146" width="8" style="71" customWidth="1"/>
    <col min="6147" max="6147" width="56" style="71" customWidth="1"/>
    <col min="6148" max="6148" width="2.875" style="71" customWidth="1"/>
    <col min="6149" max="6149" width="2.125" style="71" customWidth="1"/>
    <col min="6150" max="6400" width="9" style="71"/>
    <col min="6401" max="6401" width="2.625" style="71" customWidth="1"/>
    <col min="6402" max="6402" width="8" style="71" customWidth="1"/>
    <col min="6403" max="6403" width="56" style="71" customWidth="1"/>
    <col min="6404" max="6404" width="2.875" style="71" customWidth="1"/>
    <col min="6405" max="6405" width="2.125" style="71" customWidth="1"/>
    <col min="6406" max="6656" width="9" style="71"/>
    <col min="6657" max="6657" width="2.625" style="71" customWidth="1"/>
    <col min="6658" max="6658" width="8" style="71" customWidth="1"/>
    <col min="6659" max="6659" width="56" style="71" customWidth="1"/>
    <col min="6660" max="6660" width="2.875" style="71" customWidth="1"/>
    <col min="6661" max="6661" width="2.125" style="71" customWidth="1"/>
    <col min="6662" max="6912" width="9" style="71"/>
    <col min="6913" max="6913" width="2.625" style="71" customWidth="1"/>
    <col min="6914" max="6914" width="8" style="71" customWidth="1"/>
    <col min="6915" max="6915" width="56" style="71" customWidth="1"/>
    <col min="6916" max="6916" width="2.875" style="71" customWidth="1"/>
    <col min="6917" max="6917" width="2.125" style="71" customWidth="1"/>
    <col min="6918" max="7168" width="9" style="71"/>
    <col min="7169" max="7169" width="2.625" style="71" customWidth="1"/>
    <col min="7170" max="7170" width="8" style="71" customWidth="1"/>
    <col min="7171" max="7171" width="56" style="71" customWidth="1"/>
    <col min="7172" max="7172" width="2.875" style="71" customWidth="1"/>
    <col min="7173" max="7173" width="2.125" style="71" customWidth="1"/>
    <col min="7174" max="7424" width="9" style="71"/>
    <col min="7425" max="7425" width="2.625" style="71" customWidth="1"/>
    <col min="7426" max="7426" width="8" style="71" customWidth="1"/>
    <col min="7427" max="7427" width="56" style="71" customWidth="1"/>
    <col min="7428" max="7428" width="2.875" style="71" customWidth="1"/>
    <col min="7429" max="7429" width="2.125" style="71" customWidth="1"/>
    <col min="7430" max="7680" width="9" style="71"/>
    <col min="7681" max="7681" width="2.625" style="71" customWidth="1"/>
    <col min="7682" max="7682" width="8" style="71" customWidth="1"/>
    <col min="7683" max="7683" width="56" style="71" customWidth="1"/>
    <col min="7684" max="7684" width="2.875" style="71" customWidth="1"/>
    <col min="7685" max="7685" width="2.125" style="71" customWidth="1"/>
    <col min="7686" max="7936" width="9" style="71"/>
    <col min="7937" max="7937" width="2.625" style="71" customWidth="1"/>
    <col min="7938" max="7938" width="8" style="71" customWidth="1"/>
    <col min="7939" max="7939" width="56" style="71" customWidth="1"/>
    <col min="7940" max="7940" width="2.875" style="71" customWidth="1"/>
    <col min="7941" max="7941" width="2.125" style="71" customWidth="1"/>
    <col min="7942" max="8192" width="9" style="71"/>
    <col min="8193" max="8193" width="2.625" style="71" customWidth="1"/>
    <col min="8194" max="8194" width="8" style="71" customWidth="1"/>
    <col min="8195" max="8195" width="56" style="71" customWidth="1"/>
    <col min="8196" max="8196" width="2.875" style="71" customWidth="1"/>
    <col min="8197" max="8197" width="2.125" style="71" customWidth="1"/>
    <col min="8198" max="8448" width="9" style="71"/>
    <col min="8449" max="8449" width="2.625" style="71" customWidth="1"/>
    <col min="8450" max="8450" width="8" style="71" customWidth="1"/>
    <col min="8451" max="8451" width="56" style="71" customWidth="1"/>
    <col min="8452" max="8452" width="2.875" style="71" customWidth="1"/>
    <col min="8453" max="8453" width="2.125" style="71" customWidth="1"/>
    <col min="8454" max="8704" width="9" style="71"/>
    <col min="8705" max="8705" width="2.625" style="71" customWidth="1"/>
    <col min="8706" max="8706" width="8" style="71" customWidth="1"/>
    <col min="8707" max="8707" width="56" style="71" customWidth="1"/>
    <col min="8708" max="8708" width="2.875" style="71" customWidth="1"/>
    <col min="8709" max="8709" width="2.125" style="71" customWidth="1"/>
    <col min="8710" max="8960" width="9" style="71"/>
    <col min="8961" max="8961" width="2.625" style="71" customWidth="1"/>
    <col min="8962" max="8962" width="8" style="71" customWidth="1"/>
    <col min="8963" max="8963" width="56" style="71" customWidth="1"/>
    <col min="8964" max="8964" width="2.875" style="71" customWidth="1"/>
    <col min="8965" max="8965" width="2.125" style="71" customWidth="1"/>
    <col min="8966" max="9216" width="9" style="71"/>
    <col min="9217" max="9217" width="2.625" style="71" customWidth="1"/>
    <col min="9218" max="9218" width="8" style="71" customWidth="1"/>
    <col min="9219" max="9219" width="56" style="71" customWidth="1"/>
    <col min="9220" max="9220" width="2.875" style="71" customWidth="1"/>
    <col min="9221" max="9221" width="2.125" style="71" customWidth="1"/>
    <col min="9222" max="9472" width="9" style="71"/>
    <col min="9473" max="9473" width="2.625" style="71" customWidth="1"/>
    <col min="9474" max="9474" width="8" style="71" customWidth="1"/>
    <col min="9475" max="9475" width="56" style="71" customWidth="1"/>
    <col min="9476" max="9476" width="2.875" style="71" customWidth="1"/>
    <col min="9477" max="9477" width="2.125" style="71" customWidth="1"/>
    <col min="9478" max="9728" width="9" style="71"/>
    <col min="9729" max="9729" width="2.625" style="71" customWidth="1"/>
    <col min="9730" max="9730" width="8" style="71" customWidth="1"/>
    <col min="9731" max="9731" width="56" style="71" customWidth="1"/>
    <col min="9732" max="9732" width="2.875" style="71" customWidth="1"/>
    <col min="9733" max="9733" width="2.125" style="71" customWidth="1"/>
    <col min="9734" max="9984" width="9" style="71"/>
    <col min="9985" max="9985" width="2.625" style="71" customWidth="1"/>
    <col min="9986" max="9986" width="8" style="71" customWidth="1"/>
    <col min="9987" max="9987" width="56" style="71" customWidth="1"/>
    <col min="9988" max="9988" width="2.875" style="71" customWidth="1"/>
    <col min="9989" max="9989" width="2.125" style="71" customWidth="1"/>
    <col min="9990" max="10240" width="9" style="71"/>
    <col min="10241" max="10241" width="2.625" style="71" customWidth="1"/>
    <col min="10242" max="10242" width="8" style="71" customWidth="1"/>
    <col min="10243" max="10243" width="56" style="71" customWidth="1"/>
    <col min="10244" max="10244" width="2.875" style="71" customWidth="1"/>
    <col min="10245" max="10245" width="2.125" style="71" customWidth="1"/>
    <col min="10246" max="10496" width="9" style="71"/>
    <col min="10497" max="10497" width="2.625" style="71" customWidth="1"/>
    <col min="10498" max="10498" width="8" style="71" customWidth="1"/>
    <col min="10499" max="10499" width="56" style="71" customWidth="1"/>
    <col min="10500" max="10500" width="2.875" style="71" customWidth="1"/>
    <col min="10501" max="10501" width="2.125" style="71" customWidth="1"/>
    <col min="10502" max="10752" width="9" style="71"/>
    <col min="10753" max="10753" width="2.625" style="71" customWidth="1"/>
    <col min="10754" max="10754" width="8" style="71" customWidth="1"/>
    <col min="10755" max="10755" width="56" style="71" customWidth="1"/>
    <col min="10756" max="10756" width="2.875" style="71" customWidth="1"/>
    <col min="10757" max="10757" width="2.125" style="71" customWidth="1"/>
    <col min="10758" max="11008" width="9" style="71"/>
    <col min="11009" max="11009" width="2.625" style="71" customWidth="1"/>
    <col min="11010" max="11010" width="8" style="71" customWidth="1"/>
    <col min="11011" max="11011" width="56" style="71" customWidth="1"/>
    <col min="11012" max="11012" width="2.875" style="71" customWidth="1"/>
    <col min="11013" max="11013" width="2.125" style="71" customWidth="1"/>
    <col min="11014" max="11264" width="9" style="71"/>
    <col min="11265" max="11265" width="2.625" style="71" customWidth="1"/>
    <col min="11266" max="11266" width="8" style="71" customWidth="1"/>
    <col min="11267" max="11267" width="56" style="71" customWidth="1"/>
    <col min="11268" max="11268" width="2.875" style="71" customWidth="1"/>
    <col min="11269" max="11269" width="2.125" style="71" customWidth="1"/>
    <col min="11270" max="11520" width="9" style="71"/>
    <col min="11521" max="11521" width="2.625" style="71" customWidth="1"/>
    <col min="11522" max="11522" width="8" style="71" customWidth="1"/>
    <col min="11523" max="11523" width="56" style="71" customWidth="1"/>
    <col min="11524" max="11524" width="2.875" style="71" customWidth="1"/>
    <col min="11525" max="11525" width="2.125" style="71" customWidth="1"/>
    <col min="11526" max="11776" width="9" style="71"/>
    <col min="11777" max="11777" width="2.625" style="71" customWidth="1"/>
    <col min="11778" max="11778" width="8" style="71" customWidth="1"/>
    <col min="11779" max="11779" width="56" style="71" customWidth="1"/>
    <col min="11780" max="11780" width="2.875" style="71" customWidth="1"/>
    <col min="11781" max="11781" width="2.125" style="71" customWidth="1"/>
    <col min="11782" max="12032" width="9" style="71"/>
    <col min="12033" max="12033" width="2.625" style="71" customWidth="1"/>
    <col min="12034" max="12034" width="8" style="71" customWidth="1"/>
    <col min="12035" max="12035" width="56" style="71" customWidth="1"/>
    <col min="12036" max="12036" width="2.875" style="71" customWidth="1"/>
    <col min="12037" max="12037" width="2.125" style="71" customWidth="1"/>
    <col min="12038" max="12288" width="9" style="71"/>
    <col min="12289" max="12289" width="2.625" style="71" customWidth="1"/>
    <col min="12290" max="12290" width="8" style="71" customWidth="1"/>
    <col min="12291" max="12291" width="56" style="71" customWidth="1"/>
    <col min="12292" max="12292" width="2.875" style="71" customWidth="1"/>
    <col min="12293" max="12293" width="2.125" style="71" customWidth="1"/>
    <col min="12294" max="12544" width="9" style="71"/>
    <col min="12545" max="12545" width="2.625" style="71" customWidth="1"/>
    <col min="12546" max="12546" width="8" style="71" customWidth="1"/>
    <col min="12547" max="12547" width="56" style="71" customWidth="1"/>
    <col min="12548" max="12548" width="2.875" style="71" customWidth="1"/>
    <col min="12549" max="12549" width="2.125" style="71" customWidth="1"/>
    <col min="12550" max="12800" width="9" style="71"/>
    <col min="12801" max="12801" width="2.625" style="71" customWidth="1"/>
    <col min="12802" max="12802" width="8" style="71" customWidth="1"/>
    <col min="12803" max="12803" width="56" style="71" customWidth="1"/>
    <col min="12804" max="12804" width="2.875" style="71" customWidth="1"/>
    <col min="12805" max="12805" width="2.125" style="71" customWidth="1"/>
    <col min="12806" max="13056" width="9" style="71"/>
    <col min="13057" max="13057" width="2.625" style="71" customWidth="1"/>
    <col min="13058" max="13058" width="8" style="71" customWidth="1"/>
    <col min="13059" max="13059" width="56" style="71" customWidth="1"/>
    <col min="13060" max="13060" width="2.875" style="71" customWidth="1"/>
    <col min="13061" max="13061" width="2.125" style="71" customWidth="1"/>
    <col min="13062" max="13312" width="9" style="71"/>
    <col min="13313" max="13313" width="2.625" style="71" customWidth="1"/>
    <col min="13314" max="13314" width="8" style="71" customWidth="1"/>
    <col min="13315" max="13315" width="56" style="71" customWidth="1"/>
    <col min="13316" max="13316" width="2.875" style="71" customWidth="1"/>
    <col min="13317" max="13317" width="2.125" style="71" customWidth="1"/>
    <col min="13318" max="13568" width="9" style="71"/>
    <col min="13569" max="13569" width="2.625" style="71" customWidth="1"/>
    <col min="13570" max="13570" width="8" style="71" customWidth="1"/>
    <col min="13571" max="13571" width="56" style="71" customWidth="1"/>
    <col min="13572" max="13572" width="2.875" style="71" customWidth="1"/>
    <col min="13573" max="13573" width="2.125" style="71" customWidth="1"/>
    <col min="13574" max="13824" width="9" style="71"/>
    <col min="13825" max="13825" width="2.625" style="71" customWidth="1"/>
    <col min="13826" max="13826" width="8" style="71" customWidth="1"/>
    <col min="13827" max="13827" width="56" style="71" customWidth="1"/>
    <col min="13828" max="13828" width="2.875" style="71" customWidth="1"/>
    <col min="13829" max="13829" width="2.125" style="71" customWidth="1"/>
    <col min="13830" max="14080" width="9" style="71"/>
    <col min="14081" max="14081" width="2.625" style="71" customWidth="1"/>
    <col min="14082" max="14082" width="8" style="71" customWidth="1"/>
    <col min="14083" max="14083" width="56" style="71" customWidth="1"/>
    <col min="14084" max="14084" width="2.875" style="71" customWidth="1"/>
    <col min="14085" max="14085" width="2.125" style="71" customWidth="1"/>
    <col min="14086" max="14336" width="9" style="71"/>
    <col min="14337" max="14337" width="2.625" style="71" customWidth="1"/>
    <col min="14338" max="14338" width="8" style="71" customWidth="1"/>
    <col min="14339" max="14339" width="56" style="71" customWidth="1"/>
    <col min="14340" max="14340" width="2.875" style="71" customWidth="1"/>
    <col min="14341" max="14341" width="2.125" style="71" customWidth="1"/>
    <col min="14342" max="14592" width="9" style="71"/>
    <col min="14593" max="14593" width="2.625" style="71" customWidth="1"/>
    <col min="14594" max="14594" width="8" style="71" customWidth="1"/>
    <col min="14595" max="14595" width="56" style="71" customWidth="1"/>
    <col min="14596" max="14596" width="2.875" style="71" customWidth="1"/>
    <col min="14597" max="14597" width="2.125" style="71" customWidth="1"/>
    <col min="14598" max="14848" width="9" style="71"/>
    <col min="14849" max="14849" width="2.625" style="71" customWidth="1"/>
    <col min="14850" max="14850" width="8" style="71" customWidth="1"/>
    <col min="14851" max="14851" width="56" style="71" customWidth="1"/>
    <col min="14852" max="14852" width="2.875" style="71" customWidth="1"/>
    <col min="14853" max="14853" width="2.125" style="71" customWidth="1"/>
    <col min="14854" max="15104" width="9" style="71"/>
    <col min="15105" max="15105" width="2.625" style="71" customWidth="1"/>
    <col min="15106" max="15106" width="8" style="71" customWidth="1"/>
    <col min="15107" max="15107" width="56" style="71" customWidth="1"/>
    <col min="15108" max="15108" width="2.875" style="71" customWidth="1"/>
    <col min="15109" max="15109" width="2.125" style="71" customWidth="1"/>
    <col min="15110" max="15360" width="9" style="71"/>
    <col min="15361" max="15361" width="2.625" style="71" customWidth="1"/>
    <col min="15362" max="15362" width="8" style="71" customWidth="1"/>
    <col min="15363" max="15363" width="56" style="71" customWidth="1"/>
    <col min="15364" max="15364" width="2.875" style="71" customWidth="1"/>
    <col min="15365" max="15365" width="2.125" style="71" customWidth="1"/>
    <col min="15366" max="15616" width="9" style="71"/>
    <col min="15617" max="15617" width="2.625" style="71" customWidth="1"/>
    <col min="15618" max="15618" width="8" style="71" customWidth="1"/>
    <col min="15619" max="15619" width="56" style="71" customWidth="1"/>
    <col min="15620" max="15620" width="2.875" style="71" customWidth="1"/>
    <col min="15621" max="15621" width="2.125" style="71" customWidth="1"/>
    <col min="15622" max="15872" width="9" style="71"/>
    <col min="15873" max="15873" width="2.625" style="71" customWidth="1"/>
    <col min="15874" max="15874" width="8" style="71" customWidth="1"/>
    <col min="15875" max="15875" width="56" style="71" customWidth="1"/>
    <col min="15876" max="15876" width="2.875" style="71" customWidth="1"/>
    <col min="15877" max="15877" width="2.125" style="71" customWidth="1"/>
    <col min="15878" max="16128" width="9" style="71"/>
    <col min="16129" max="16129" width="2.625" style="71" customWidth="1"/>
    <col min="16130" max="16130" width="8" style="71" customWidth="1"/>
    <col min="16131" max="16131" width="56" style="71" customWidth="1"/>
    <col min="16132" max="16132" width="2.875" style="71" customWidth="1"/>
    <col min="16133" max="16133" width="2.125" style="71" customWidth="1"/>
    <col min="16134" max="16384" width="9" style="71"/>
  </cols>
  <sheetData>
    <row r="1" spans="2:4" s="56" customFormat="1" ht="13.5" thickBot="1" x14ac:dyDescent="0.25">
      <c r="B1" s="54"/>
      <c r="C1" s="55"/>
    </row>
    <row r="2" spans="2:4" s="56" customFormat="1" x14ac:dyDescent="0.2">
      <c r="B2" s="57"/>
      <c r="C2" s="58"/>
      <c r="D2" s="59"/>
    </row>
    <row r="3" spans="2:4" s="62" customFormat="1" ht="15" x14ac:dyDescent="0.2">
      <c r="B3" s="60"/>
      <c r="C3" s="72" t="s">
        <v>67</v>
      </c>
      <c r="D3" s="61"/>
    </row>
    <row r="4" spans="2:4" s="62" customFormat="1" ht="63.75" x14ac:dyDescent="0.2">
      <c r="B4" s="60"/>
      <c r="C4" s="63" t="s">
        <v>81</v>
      </c>
      <c r="D4" s="61"/>
    </row>
    <row r="5" spans="2:4" s="62" customFormat="1" x14ac:dyDescent="0.2">
      <c r="B5" s="60"/>
      <c r="C5" s="63"/>
      <c r="D5" s="61"/>
    </row>
    <row r="6" spans="2:4" s="62" customFormat="1" ht="25.5" x14ac:dyDescent="0.2">
      <c r="B6" s="60" t="s">
        <v>68</v>
      </c>
      <c r="C6" s="63" t="s">
        <v>80</v>
      </c>
      <c r="D6" s="61"/>
    </row>
    <row r="7" spans="2:4" s="62" customFormat="1" x14ac:dyDescent="0.2">
      <c r="B7" s="60"/>
      <c r="C7" s="63"/>
      <c r="D7" s="61"/>
    </row>
    <row r="8" spans="2:4" s="62" customFormat="1" ht="51" x14ac:dyDescent="0.2">
      <c r="B8" s="60" t="s">
        <v>69</v>
      </c>
      <c r="C8" s="63" t="s">
        <v>78</v>
      </c>
      <c r="D8" s="61"/>
    </row>
    <row r="9" spans="2:4" s="62" customFormat="1" ht="25.5" x14ac:dyDescent="0.2">
      <c r="B9" s="60"/>
      <c r="C9" s="63" t="s">
        <v>79</v>
      </c>
      <c r="D9" s="61"/>
    </row>
    <row r="10" spans="2:4" s="62" customFormat="1" x14ac:dyDescent="0.2">
      <c r="B10" s="60"/>
      <c r="C10" s="63"/>
      <c r="D10" s="61"/>
    </row>
    <row r="11" spans="2:4" s="62" customFormat="1" x14ac:dyDescent="0.2">
      <c r="B11" s="60"/>
      <c r="C11" s="90" t="s">
        <v>88</v>
      </c>
      <c r="D11" s="61"/>
    </row>
    <row r="12" spans="2:4" s="62" customFormat="1" ht="38.25" x14ac:dyDescent="0.2">
      <c r="B12" s="60"/>
      <c r="C12" s="63" t="s">
        <v>91</v>
      </c>
      <c r="D12" s="61"/>
    </row>
    <row r="13" spans="2:4" s="62" customFormat="1" ht="25.5" x14ac:dyDescent="0.2">
      <c r="B13" s="60"/>
      <c r="C13" s="63" t="s">
        <v>92</v>
      </c>
      <c r="D13" s="61"/>
    </row>
    <row r="14" spans="2:4" s="62" customFormat="1" x14ac:dyDescent="0.2">
      <c r="B14" s="60"/>
      <c r="C14" s="63"/>
      <c r="D14" s="61"/>
    </row>
    <row r="15" spans="2:4" s="62" customFormat="1" x14ac:dyDescent="0.2">
      <c r="B15" s="60" t="s">
        <v>70</v>
      </c>
      <c r="C15" s="63" t="s">
        <v>75</v>
      </c>
      <c r="D15" s="61"/>
    </row>
    <row r="16" spans="2:4" s="62" customFormat="1" ht="12" customHeight="1" x14ac:dyDescent="0.2">
      <c r="B16" s="60"/>
      <c r="C16" s="63" t="s">
        <v>89</v>
      </c>
      <c r="D16" s="61"/>
    </row>
    <row r="17" spans="2:4" s="62" customFormat="1" ht="25.5" x14ac:dyDescent="0.2">
      <c r="B17" s="60"/>
      <c r="C17" s="63" t="s">
        <v>90</v>
      </c>
      <c r="D17" s="61"/>
    </row>
    <row r="18" spans="2:4" s="62" customFormat="1" ht="12" customHeight="1" x14ac:dyDescent="0.2">
      <c r="B18" s="60"/>
      <c r="C18" s="63"/>
      <c r="D18" s="61"/>
    </row>
    <row r="19" spans="2:4" s="62" customFormat="1" ht="25.5" x14ac:dyDescent="0.2">
      <c r="B19" s="60" t="s">
        <v>72</v>
      </c>
      <c r="C19" s="63" t="s">
        <v>71</v>
      </c>
      <c r="D19" s="61"/>
    </row>
    <row r="20" spans="2:4" s="62" customFormat="1" x14ac:dyDescent="0.2">
      <c r="B20" s="60"/>
      <c r="C20" s="63"/>
      <c r="D20" s="61"/>
    </row>
    <row r="21" spans="2:4" s="62" customFormat="1" ht="87" customHeight="1" x14ac:dyDescent="0.2">
      <c r="B21" s="60" t="s">
        <v>73</v>
      </c>
      <c r="C21" s="63" t="s">
        <v>76</v>
      </c>
      <c r="D21" s="61"/>
    </row>
    <row r="22" spans="2:4" s="62" customFormat="1" hidden="1" x14ac:dyDescent="0.2">
      <c r="B22" s="60"/>
      <c r="C22" s="63"/>
      <c r="D22" s="61"/>
    </row>
    <row r="23" spans="2:4" s="62" customFormat="1" x14ac:dyDescent="0.2">
      <c r="B23" s="60"/>
      <c r="C23" s="63"/>
      <c r="D23" s="61"/>
    </row>
    <row r="24" spans="2:4" s="62" customFormat="1" ht="51" x14ac:dyDescent="0.2">
      <c r="B24" s="60" t="s">
        <v>74</v>
      </c>
      <c r="C24" s="63" t="s">
        <v>77</v>
      </c>
      <c r="D24" s="61"/>
    </row>
    <row r="25" spans="2:4" s="62" customFormat="1" ht="13.5" thickBot="1" x14ac:dyDescent="0.25">
      <c r="B25" s="64"/>
      <c r="C25" s="65"/>
      <c r="D25" s="66"/>
    </row>
    <row r="26" spans="2:4" s="62" customFormat="1" x14ac:dyDescent="0.2">
      <c r="B26" s="67"/>
      <c r="C26" s="68"/>
    </row>
    <row r="27" spans="2:4" s="62" customFormat="1" x14ac:dyDescent="0.2">
      <c r="B27" s="68"/>
      <c r="C27" s="68"/>
      <c r="D27" s="68"/>
    </row>
    <row r="28" spans="2:4" s="62" customFormat="1" x14ac:dyDescent="0.2">
      <c r="B28" s="68"/>
      <c r="C28" s="68"/>
      <c r="D28" s="68"/>
    </row>
    <row r="29" spans="2:4" s="62" customFormat="1" x14ac:dyDescent="0.2">
      <c r="B29" s="68"/>
      <c r="C29" s="68"/>
      <c r="D29" s="68"/>
    </row>
    <row r="30" spans="2:4" s="62" customFormat="1" x14ac:dyDescent="0.2">
      <c r="B30" s="68"/>
      <c r="C30" s="68"/>
      <c r="D30" s="68"/>
    </row>
    <row r="31" spans="2:4" s="62" customFormat="1" x14ac:dyDescent="0.2">
      <c r="B31" s="68"/>
      <c r="C31" s="68"/>
      <c r="D31" s="68"/>
    </row>
    <row r="32" spans="2:4" s="62" customFormat="1" x14ac:dyDescent="0.2">
      <c r="B32" s="68"/>
      <c r="C32" s="68"/>
      <c r="D32" s="68"/>
    </row>
    <row r="33" spans="2:3" s="62" customFormat="1" x14ac:dyDescent="0.2">
      <c r="B33" s="67"/>
      <c r="C33" s="68"/>
    </row>
    <row r="34" spans="2:3" s="62" customFormat="1" x14ac:dyDescent="0.2">
      <c r="B34" s="67"/>
      <c r="C34" s="68"/>
    </row>
    <row r="35" spans="2:3" s="62" customFormat="1" x14ac:dyDescent="0.2">
      <c r="B35" s="67"/>
      <c r="C35" s="68"/>
    </row>
    <row r="36" spans="2:3" s="62" customFormat="1" x14ac:dyDescent="0.2">
      <c r="B36" s="67"/>
      <c r="C36" s="68"/>
    </row>
    <row r="37" spans="2:3" s="62" customFormat="1" x14ac:dyDescent="0.2">
      <c r="B37" s="67"/>
      <c r="C37" s="68"/>
    </row>
    <row r="38" spans="2:3" s="56" customFormat="1" x14ac:dyDescent="0.2">
      <c r="B38" s="54"/>
      <c r="C38" s="55"/>
    </row>
    <row r="39" spans="2:3" s="56" customFormat="1" x14ac:dyDescent="0.2">
      <c r="B39" s="54"/>
      <c r="C39" s="55"/>
    </row>
    <row r="40" spans="2:3" s="56" customFormat="1" x14ac:dyDescent="0.2">
      <c r="B40" s="54"/>
      <c r="C40" s="55"/>
    </row>
    <row r="41" spans="2:3" s="56" customFormat="1" x14ac:dyDescent="0.2">
      <c r="B41" s="54"/>
      <c r="C41" s="55"/>
    </row>
    <row r="42" spans="2:3" s="56" customFormat="1" x14ac:dyDescent="0.2">
      <c r="B42" s="54"/>
      <c r="C42" s="55"/>
    </row>
    <row r="43" spans="2:3" s="56" customFormat="1" x14ac:dyDescent="0.2">
      <c r="B43" s="54"/>
      <c r="C43" s="55"/>
    </row>
    <row r="44" spans="2:3" s="56" customFormat="1" x14ac:dyDescent="0.2">
      <c r="B44" s="54"/>
      <c r="C44" s="55"/>
    </row>
    <row r="45" spans="2:3" s="56" customFormat="1" x14ac:dyDescent="0.2">
      <c r="B45" s="54"/>
      <c r="C45" s="55"/>
    </row>
    <row r="46" spans="2:3" s="56" customFormat="1" x14ac:dyDescent="0.2">
      <c r="B46" s="54"/>
      <c r="C46" s="55"/>
    </row>
    <row r="47" spans="2:3" s="56" customFormat="1" x14ac:dyDescent="0.2">
      <c r="B47" s="54"/>
      <c r="C47" s="55"/>
    </row>
    <row r="48" spans="2:3" s="56" customFormat="1" x14ac:dyDescent="0.2">
      <c r="B48" s="54"/>
      <c r="C48" s="55"/>
    </row>
    <row r="49" spans="2:3" s="56" customFormat="1" x14ac:dyDescent="0.2">
      <c r="B49" s="54"/>
      <c r="C49" s="55"/>
    </row>
    <row r="50" spans="2:3" s="56" customFormat="1" x14ac:dyDescent="0.2">
      <c r="B50" s="54"/>
      <c r="C50" s="55"/>
    </row>
    <row r="51" spans="2:3" s="56" customFormat="1" x14ac:dyDescent="0.2">
      <c r="B51" s="54"/>
      <c r="C51" s="55"/>
    </row>
    <row r="52" spans="2:3" s="56" customFormat="1" x14ac:dyDescent="0.2">
      <c r="B52" s="54"/>
      <c r="C52" s="55"/>
    </row>
    <row r="53" spans="2:3" s="56" customFormat="1" x14ac:dyDescent="0.2">
      <c r="B53" s="54"/>
      <c r="C53" s="55"/>
    </row>
    <row r="54" spans="2:3" s="56" customFormat="1" x14ac:dyDescent="0.2">
      <c r="B54" s="54"/>
      <c r="C54" s="55"/>
    </row>
    <row r="55" spans="2:3" s="56" customFormat="1" x14ac:dyDescent="0.2">
      <c r="B55" s="54"/>
      <c r="C55" s="55"/>
    </row>
    <row r="56" spans="2:3" s="56" customFormat="1" x14ac:dyDescent="0.2">
      <c r="B56" s="54"/>
      <c r="C56" s="55"/>
    </row>
    <row r="57" spans="2:3" s="56" customFormat="1" x14ac:dyDescent="0.2">
      <c r="B57" s="54"/>
      <c r="C57" s="55"/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2.95" customHeight="1" x14ac:dyDescent="0.15"/>
  <cols>
    <col min="1" max="1" width="30.625" style="39" customWidth="1"/>
    <col min="2" max="2" width="4.625" style="39" customWidth="1"/>
    <col min="3" max="6" width="3.125" style="39" customWidth="1"/>
    <col min="7" max="7" width="4" style="39" customWidth="1"/>
    <col min="8" max="8" width="3.125" style="39" customWidth="1"/>
    <col min="9" max="9" width="1.625" style="39" customWidth="1"/>
    <col min="10" max="13" width="4.625" style="39" customWidth="1"/>
    <col min="14" max="14" width="5.75" style="39" bestFit="1" customWidth="1"/>
    <col min="15" max="15" width="1.625" style="39" customWidth="1"/>
    <col min="16" max="19" width="4.625" style="39" customWidth="1"/>
    <col min="20" max="20" width="5.25" style="39" customWidth="1"/>
    <col min="21" max="21" width="9.875" style="39" bestFit="1" customWidth="1"/>
    <col min="22" max="22" width="1.625" style="39" customWidth="1"/>
    <col min="23" max="28" width="12.625" style="39" customWidth="1"/>
    <col min="29" max="16384" width="9" style="39"/>
  </cols>
  <sheetData>
    <row r="1" spans="1:28" s="36" customFormat="1" ht="20.100000000000001" customHeight="1" x14ac:dyDescent="0.15">
      <c r="C1" s="46" t="s">
        <v>11</v>
      </c>
      <c r="D1" s="47"/>
      <c r="E1" s="47"/>
      <c r="F1" s="47"/>
      <c r="G1" s="47"/>
      <c r="H1" s="48"/>
      <c r="J1" s="46" t="s">
        <v>1</v>
      </c>
      <c r="K1" s="47"/>
      <c r="L1" s="47"/>
      <c r="M1" s="47"/>
      <c r="N1" s="48"/>
      <c r="P1" s="46" t="s">
        <v>6</v>
      </c>
      <c r="Q1" s="47"/>
      <c r="R1" s="47"/>
      <c r="S1" s="47"/>
      <c r="T1" s="47"/>
      <c r="U1" s="48"/>
      <c r="W1" s="46" t="s">
        <v>9</v>
      </c>
      <c r="X1" s="47"/>
      <c r="Y1" s="47"/>
      <c r="Z1" s="47"/>
      <c r="AA1" s="47"/>
      <c r="AB1" s="48"/>
    </row>
    <row r="2" spans="1:28" s="37" customFormat="1" ht="15.95" customHeight="1" x14ac:dyDescent="0.15">
      <c r="A2" s="37" t="s">
        <v>0</v>
      </c>
      <c r="C2" s="49" t="s">
        <v>82</v>
      </c>
      <c r="D2" s="50" t="s">
        <v>2</v>
      </c>
      <c r="E2" s="50" t="s">
        <v>3</v>
      </c>
      <c r="F2" s="50" t="s">
        <v>4</v>
      </c>
      <c r="G2" s="50" t="s">
        <v>83</v>
      </c>
      <c r="H2" s="51">
        <v>8</v>
      </c>
      <c r="I2" s="38"/>
      <c r="J2" s="49" t="s">
        <v>82</v>
      </c>
      <c r="K2" s="50" t="s">
        <v>2</v>
      </c>
      <c r="L2" s="50" t="s">
        <v>3</v>
      </c>
      <c r="M2" s="50" t="s">
        <v>4</v>
      </c>
      <c r="N2" s="51" t="s">
        <v>84</v>
      </c>
      <c r="O2" s="38"/>
      <c r="P2" s="49" t="s">
        <v>82</v>
      </c>
      <c r="Q2" s="50" t="s">
        <v>2</v>
      </c>
      <c r="R2" s="50" t="s">
        <v>3</v>
      </c>
      <c r="S2" s="50" t="s">
        <v>4</v>
      </c>
      <c r="T2" s="50" t="s">
        <v>84</v>
      </c>
      <c r="U2" s="51" t="s">
        <v>8</v>
      </c>
      <c r="V2" s="38"/>
      <c r="W2" s="49" t="s">
        <v>82</v>
      </c>
      <c r="X2" s="50" t="s">
        <v>2</v>
      </c>
      <c r="Y2" s="50" t="s">
        <v>3</v>
      </c>
      <c r="Z2" s="50" t="s">
        <v>4</v>
      </c>
      <c r="AA2" s="50" t="s">
        <v>84</v>
      </c>
      <c r="AB2" s="51" t="s">
        <v>8</v>
      </c>
    </row>
    <row r="3" spans="1:28" ht="15" customHeight="1" x14ac:dyDescent="0.15">
      <c r="A3" s="87"/>
      <c r="B3" s="85" t="s">
        <v>86</v>
      </c>
      <c r="C3" s="73"/>
      <c r="D3" s="74"/>
      <c r="E3" s="75"/>
      <c r="F3" s="74"/>
      <c r="G3" s="83"/>
      <c r="H3" s="76"/>
      <c r="I3" s="40"/>
      <c r="J3" s="73"/>
      <c r="K3" s="74"/>
      <c r="L3" s="75"/>
      <c r="M3" s="74"/>
      <c r="N3" s="76"/>
      <c r="O3" s="40"/>
      <c r="P3" s="81" t="str">
        <f>IFERROR(IF(ISBLANK(J3),"-",IF(C3=3,VLOOKUP(J3,indexBL!$A$2:$G$377,2,FALSE),VLOOKUP(J3,indexBL!$K$2:$Q$236,2,FALSE))),"-")</f>
        <v>-</v>
      </c>
      <c r="Q3" s="52" t="str">
        <f>IFERROR(IF(ISBLANK(K3),"-",IF(D3=3,VLOOKUP(K3,indexBL!$A$2:$G$377,3,FALSE),VLOOKUP(K3,indexBL!$K$2:$Q$236,3,FALSE))),"-")</f>
        <v>-</v>
      </c>
      <c r="R3" s="42" t="str">
        <f>IFERROR(IF(ISBLANK(L3),"-",IF(E3=3,VLOOKUP(L3,indexBL!$A$2:$G$377,4,FALSE),VLOOKUP(L3,indexBL!$K$2:$Q$236,4,FALSE))),"-")</f>
        <v>-</v>
      </c>
      <c r="S3" s="52" t="str">
        <f>IFERROR(IF(ISBLANK(M3),"-",IF(F3=3,VLOOKUP(M3,indexBL!$A$2:$G$377,5,FALSE),VLOOKUP(M3,indexBL!$K$2:$Q$236,5,FALSE))),"-")</f>
        <v>-</v>
      </c>
      <c r="T3" s="42" t="str">
        <f>IFERROR(IF(ISBLANK(N3),"-",IF(G3="B",IF(H3=3,VLOOKUP(N3,indexBL!$A$2:$G$377,6,FALSE),VLOOKUP(N3,indexBL!$K$2:$Q$236,6,FALSE)),IF(H3=3,VLOOKUP(N3,indexBL!$A$2:$G$377,7,FALSE),VLOOKUP(N3,indexBL!$K$2:$Q$236,7,FALSE)))),"-")</f>
        <v>-</v>
      </c>
      <c r="U3" s="43" t="str">
        <f>IFERROR(ROUND(AVERAGE(P3:T3),0),"-")</f>
        <v>-</v>
      </c>
      <c r="V3" s="40"/>
      <c r="W3" s="81" t="str">
        <f>IFERROR(VLOOKUP(P3,Uitstroom!$E$20:$F$141,2,FALSE),"-")</f>
        <v>-</v>
      </c>
      <c r="X3" s="52" t="str">
        <f>IFERROR(VLOOKUP(Q3,Uitstroom!$E$20:$F$141,2,FALSE),"-")</f>
        <v>-</v>
      </c>
      <c r="Y3" s="42" t="str">
        <f>IFERROR(VLOOKUP(R3,Uitstroom!$E$20:$F$141,2,FALSE),"-")</f>
        <v>-</v>
      </c>
      <c r="Z3" s="52" t="str">
        <f>IFERROR(VLOOKUP(S3,Uitstroom!$E$20:$F$141,2,FALSE),"-")</f>
        <v>-</v>
      </c>
      <c r="AA3" s="42" t="str">
        <f>IFERROR(VLOOKUP(T3,Uitstroom!$E$20:$F$141,2,FALSE),"-")</f>
        <v>-</v>
      </c>
      <c r="AB3" s="43" t="str">
        <f>IFERROR(VLOOKUP(U3,Uitstroom!$E$20:$F$141,2,FALSE),"-")</f>
        <v>-</v>
      </c>
    </row>
    <row r="4" spans="1:28" ht="15" customHeight="1" x14ac:dyDescent="0.15">
      <c r="A4" s="88">
        <f>A3</f>
        <v>0</v>
      </c>
      <c r="B4" s="86" t="s">
        <v>87</v>
      </c>
      <c r="C4" s="77"/>
      <c r="D4" s="78"/>
      <c r="E4" s="79"/>
      <c r="F4" s="78"/>
      <c r="G4" s="84"/>
      <c r="H4" s="80"/>
      <c r="I4" s="41"/>
      <c r="J4" s="77"/>
      <c r="K4" s="78"/>
      <c r="L4" s="79"/>
      <c r="M4" s="78"/>
      <c r="N4" s="80"/>
      <c r="O4" s="41"/>
      <c r="P4" s="82" t="str">
        <f>IFERROR(IF(ISBLANK(J4),"-",IF(C4=3,VLOOKUP(J4,indexRW!$A$2:$G$412,2,FALSE),VLOOKUP(J4,indexRW!$K$2:$Q$176,2,FALSE))),"-")</f>
        <v>-</v>
      </c>
      <c r="Q4" s="44" t="str">
        <f>IFERROR(IF(ISBLANK(K4),"-",IF(D4=3,VLOOKUP(K4,indexRW!$A$2:$G$412,3,FALSE),VLOOKUP(K4,indexRW!$K$2:$Q$176,3,FALSE))),"-")</f>
        <v>-</v>
      </c>
      <c r="R4" s="53" t="str">
        <f>IFERROR(IF(ISBLANK(L4),"-",IF(E4=3,VLOOKUP(L4,indexRW!$A$2:$G$412,4,FALSE),VLOOKUP(L4,indexRW!$K$2:$Q$176,4,FALSE))),"-")</f>
        <v>-</v>
      </c>
      <c r="S4" s="44" t="str">
        <f>IFERROR(IF(ISBLANK(M4),"-",IF(F4=3,VLOOKUP(M4,indexRW!$A$2:$G$412,5,FALSE),VLOOKUP(M4,indexRW!$K$2:$Q$176,5,FALSE))),"-")</f>
        <v>-</v>
      </c>
      <c r="T4" s="53" t="str">
        <f>IFERROR(IF(ISBLANK(N4),"-",IF(G4="B",IF(H4=3,VLOOKUP(N4,indexRW!$A$2:$G$412,6,FALSE),VLOOKUP(N4,indexRW!$K$2:$Q$176,6,FALSE)),IF(H4=3,VLOOKUP(N4,indexRW!$A$2:$G$412,7,FALSE),VLOOKUP(N4,indexRW!$K$2:$Q$176,7,FALSE)))),"-")</f>
        <v>-</v>
      </c>
      <c r="U4" s="45" t="str">
        <f>IFERROR(ROUND(AVERAGE(P4:T4),0),"-")</f>
        <v>-</v>
      </c>
      <c r="V4" s="41"/>
      <c r="W4" s="82" t="str">
        <f>IFERROR(VLOOKUP(P4,Uitstroom!$E$20:$F$141,2,FALSE),"-")</f>
        <v>-</v>
      </c>
      <c r="X4" s="44" t="str">
        <f>IFERROR(VLOOKUP(Q4,Uitstroom!$E$20:$F$141,2,FALSE),"-")</f>
        <v>-</v>
      </c>
      <c r="Y4" s="53" t="str">
        <f>IFERROR(VLOOKUP(R4,Uitstroom!$E$20:$F$141,2,FALSE),"-")</f>
        <v>-</v>
      </c>
      <c r="Z4" s="44" t="str">
        <f>IFERROR(VLOOKUP(S4,Uitstroom!$E$20:$F$141,2,FALSE),"-")</f>
        <v>-</v>
      </c>
      <c r="AA4" s="53" t="str">
        <f>IFERROR(VLOOKUP(T4,Uitstroom!$E$20:$F$141,2,FALSE),"-")</f>
        <v>-</v>
      </c>
      <c r="AB4" s="45" t="str">
        <f>IFERROR(VLOOKUP(U4,Uitstroom!$E$20:$F$141,2,FALSE),"-")</f>
        <v>-</v>
      </c>
    </row>
    <row r="5" spans="1:28" ht="12.95" customHeight="1" x14ac:dyDescent="0.15">
      <c r="A5" s="89">
        <f>A4</f>
        <v>0</v>
      </c>
    </row>
    <row r="6" spans="1:28" ht="15" customHeight="1" x14ac:dyDescent="0.15">
      <c r="A6" s="87"/>
      <c r="B6" s="85" t="s">
        <v>86</v>
      </c>
      <c r="C6" s="73"/>
      <c r="D6" s="74"/>
      <c r="E6" s="75"/>
      <c r="F6" s="74"/>
      <c r="G6" s="83"/>
      <c r="H6" s="76"/>
      <c r="I6" s="40"/>
      <c r="J6" s="73"/>
      <c r="K6" s="74"/>
      <c r="L6" s="75"/>
      <c r="M6" s="74"/>
      <c r="N6" s="76"/>
      <c r="O6" s="40"/>
      <c r="P6" s="81" t="str">
        <f>IFERROR(IF(ISBLANK(J6),"-",IF(C6=3,VLOOKUP(J6,indexBL!$A$2:$G$377,2,FALSE),VLOOKUP(J6,indexBL!$K$2:$Q$236,2,FALSE))),"-")</f>
        <v>-</v>
      </c>
      <c r="Q6" s="52" t="str">
        <f>IFERROR(IF(ISBLANK(K6),"-",IF(D6=3,VLOOKUP(K6,indexBL!$A$2:$G$377,3,FALSE),VLOOKUP(K6,indexBL!$K$2:$Q$236,3,FALSE))),"-")</f>
        <v>-</v>
      </c>
      <c r="R6" s="42" t="str">
        <f>IFERROR(IF(ISBLANK(L6),"-",IF(E6=3,VLOOKUP(L6,indexBL!$A$2:$G$377,4,FALSE),VLOOKUP(L6,indexBL!$K$2:$Q$236,4,FALSE))),"-")</f>
        <v>-</v>
      </c>
      <c r="S6" s="52" t="str">
        <f>IFERROR(IF(ISBLANK(M6),"-",IF(F6=3,VLOOKUP(M6,indexBL!$A$2:$G$377,5,FALSE),VLOOKUP(M6,indexBL!$K$2:$Q$236,5,FALSE))),"-")</f>
        <v>-</v>
      </c>
      <c r="T6" s="42" t="str">
        <f>IFERROR(IF(ISBLANK(N6),"-",IF(G6="B",IF(H6=3,VLOOKUP(N6,indexBL!$A$2:$G$377,6,FALSE),VLOOKUP(N6,indexBL!$K$2:$Q$236,6,FALSE)),IF(H6=3,VLOOKUP(N6,indexBL!$A$2:$G$377,7,FALSE),VLOOKUP(N6,indexBL!$K$2:$Q$236,7,FALSE)))),"-")</f>
        <v>-</v>
      </c>
      <c r="U6" s="43" t="str">
        <f>IFERROR(ROUND(AVERAGE(P6:T6),0),"-")</f>
        <v>-</v>
      </c>
      <c r="V6" s="40"/>
      <c r="W6" s="81" t="str">
        <f>IFERROR(VLOOKUP(P6,Uitstroom!$E$20:$F$141,2,FALSE),"-")</f>
        <v>-</v>
      </c>
      <c r="X6" s="52" t="str">
        <f>IFERROR(VLOOKUP(Q6,Uitstroom!$E$20:$F$141,2,FALSE),"-")</f>
        <v>-</v>
      </c>
      <c r="Y6" s="42" t="str">
        <f>IFERROR(VLOOKUP(R6,Uitstroom!$E$20:$F$141,2,FALSE),"-")</f>
        <v>-</v>
      </c>
      <c r="Z6" s="52" t="str">
        <f>IFERROR(VLOOKUP(S6,Uitstroom!$E$20:$F$141,2,FALSE),"-")</f>
        <v>-</v>
      </c>
      <c r="AA6" s="42" t="str">
        <f>IFERROR(VLOOKUP(T6,Uitstroom!$E$20:$F$141,2,FALSE),"-")</f>
        <v>-</v>
      </c>
      <c r="AB6" s="43" t="str">
        <f>IFERROR(VLOOKUP(U6,Uitstroom!$E$20:$F$141,2,FALSE),"-")</f>
        <v>-</v>
      </c>
    </row>
    <row r="7" spans="1:28" ht="15" customHeight="1" x14ac:dyDescent="0.15">
      <c r="A7" s="88">
        <f>A6</f>
        <v>0</v>
      </c>
      <c r="B7" s="86" t="s">
        <v>87</v>
      </c>
      <c r="C7" s="77"/>
      <c r="D7" s="78"/>
      <c r="E7" s="79"/>
      <c r="F7" s="78"/>
      <c r="G7" s="84"/>
      <c r="H7" s="80"/>
      <c r="I7" s="41"/>
      <c r="J7" s="77"/>
      <c r="K7" s="78"/>
      <c r="L7" s="79"/>
      <c r="M7" s="78"/>
      <c r="N7" s="80"/>
      <c r="O7" s="41"/>
      <c r="P7" s="82" t="str">
        <f>IFERROR(IF(ISBLANK(J7),"-",IF(C7=3,VLOOKUP(J7,indexRW!$A$2:$G$412,2,FALSE),VLOOKUP(J7,indexRW!$K$2:$Q$176,2,FALSE))),"-")</f>
        <v>-</v>
      </c>
      <c r="Q7" s="44" t="str">
        <f>IFERROR(IF(ISBLANK(K7),"-",IF(D7=3,VLOOKUP(K7,indexRW!$A$2:$G$412,3,FALSE),VLOOKUP(K7,indexRW!$K$2:$Q$176,3,FALSE))),"-")</f>
        <v>-</v>
      </c>
      <c r="R7" s="53" t="str">
        <f>IFERROR(IF(ISBLANK(L7),"-",IF(E7=3,VLOOKUP(L7,indexRW!$A$2:$G$412,4,FALSE),VLOOKUP(L7,indexRW!$K$2:$Q$176,4,FALSE))),"-")</f>
        <v>-</v>
      </c>
      <c r="S7" s="44" t="str">
        <f>IFERROR(IF(ISBLANK(M7),"-",IF(F7=3,VLOOKUP(M7,indexRW!$A$2:$G$412,5,FALSE),VLOOKUP(M7,indexRW!$K$2:$Q$176,5,FALSE))),"-")</f>
        <v>-</v>
      </c>
      <c r="T7" s="53" t="str">
        <f>IFERROR(IF(ISBLANK(N7),"-",IF(G7="B",IF(H7=3,VLOOKUP(N7,indexRW!$A$2:$G$412,6,FALSE),VLOOKUP(N7,indexRW!$K$2:$Q$176,6,FALSE)),IF(H7=3,VLOOKUP(N7,indexRW!$A$2:$G$412,7,FALSE),VLOOKUP(N7,indexRW!$K$2:$Q$176,7,FALSE)))),"-")</f>
        <v>-</v>
      </c>
      <c r="U7" s="45" t="str">
        <f>IFERROR(ROUND(AVERAGE(P7:T7),0),"-")</f>
        <v>-</v>
      </c>
      <c r="V7" s="41"/>
      <c r="W7" s="82" t="str">
        <f>IFERROR(VLOOKUP(P7,Uitstroom!$E$20:$F$141,2,FALSE),"-")</f>
        <v>-</v>
      </c>
      <c r="X7" s="44" t="str">
        <f>IFERROR(VLOOKUP(Q7,Uitstroom!$E$20:$F$141,2,FALSE),"-")</f>
        <v>-</v>
      </c>
      <c r="Y7" s="53" t="str">
        <f>IFERROR(VLOOKUP(R7,Uitstroom!$E$20:$F$141,2,FALSE),"-")</f>
        <v>-</v>
      </c>
      <c r="Z7" s="44" t="str">
        <f>IFERROR(VLOOKUP(S7,Uitstroom!$E$20:$F$141,2,FALSE),"-")</f>
        <v>-</v>
      </c>
      <c r="AA7" s="53" t="str">
        <f>IFERROR(VLOOKUP(T7,Uitstroom!$E$20:$F$141,2,FALSE),"-")</f>
        <v>-</v>
      </c>
      <c r="AB7" s="45" t="str">
        <f>IFERROR(VLOOKUP(U7,Uitstroom!$E$20:$F$141,2,FALSE),"-")</f>
        <v>-</v>
      </c>
    </row>
    <row r="8" spans="1:28" ht="12.95" customHeight="1" x14ac:dyDescent="0.15">
      <c r="A8" s="89">
        <f>A7</f>
        <v>0</v>
      </c>
    </row>
    <row r="9" spans="1:28" ht="15" customHeight="1" x14ac:dyDescent="0.15">
      <c r="A9" s="87"/>
      <c r="B9" s="85" t="s">
        <v>86</v>
      </c>
      <c r="C9" s="73"/>
      <c r="D9" s="74"/>
      <c r="E9" s="75"/>
      <c r="F9" s="74"/>
      <c r="G9" s="83"/>
      <c r="H9" s="76"/>
      <c r="I9" s="40"/>
      <c r="J9" s="73"/>
      <c r="K9" s="74"/>
      <c r="L9" s="75"/>
      <c r="M9" s="74"/>
      <c r="N9" s="76"/>
      <c r="O9" s="40"/>
      <c r="P9" s="81" t="str">
        <f>IFERROR(IF(ISBLANK(J9),"-",IF(C9=3,VLOOKUP(J9,indexBL!$A$2:$G$377,2,FALSE),VLOOKUP(J9,indexBL!$K$2:$Q$236,2,FALSE))),"-")</f>
        <v>-</v>
      </c>
      <c r="Q9" s="52" t="str">
        <f>IFERROR(IF(ISBLANK(K9),"-",IF(D9=3,VLOOKUP(K9,indexBL!$A$2:$G$377,3,FALSE),VLOOKUP(K9,indexBL!$K$2:$Q$236,3,FALSE))),"-")</f>
        <v>-</v>
      </c>
      <c r="R9" s="42" t="str">
        <f>IFERROR(IF(ISBLANK(L9),"-",IF(E9=3,VLOOKUP(L9,indexBL!$A$2:$G$377,4,FALSE),VLOOKUP(L9,indexBL!$K$2:$Q$236,4,FALSE))),"-")</f>
        <v>-</v>
      </c>
      <c r="S9" s="52" t="str">
        <f>IFERROR(IF(ISBLANK(M9),"-",IF(F9=3,VLOOKUP(M9,indexBL!$A$2:$G$377,5,FALSE),VLOOKUP(M9,indexBL!$K$2:$Q$236,5,FALSE))),"-")</f>
        <v>-</v>
      </c>
      <c r="T9" s="42" t="str">
        <f>IFERROR(IF(ISBLANK(N9),"-",IF(G9="B",IF(H9=3,VLOOKUP(N9,indexBL!$A$2:$G$377,6,FALSE),VLOOKUP(N9,indexBL!$K$2:$Q$236,6,FALSE)),IF(H9=3,VLOOKUP(N9,indexBL!$A$2:$G$377,7,FALSE),VLOOKUP(N9,indexBL!$K$2:$Q$236,7,FALSE)))),"-")</f>
        <v>-</v>
      </c>
      <c r="U9" s="43" t="str">
        <f>IFERROR(ROUND(AVERAGE(P9:T9),0),"-")</f>
        <v>-</v>
      </c>
      <c r="V9" s="40"/>
      <c r="W9" s="81" t="str">
        <f>IFERROR(VLOOKUP(P9,Uitstroom!$E$20:$F$141,2,FALSE),"-")</f>
        <v>-</v>
      </c>
      <c r="X9" s="52" t="str">
        <f>IFERROR(VLOOKUP(Q9,Uitstroom!$E$20:$F$141,2,FALSE),"-")</f>
        <v>-</v>
      </c>
      <c r="Y9" s="42" t="str">
        <f>IFERROR(VLOOKUP(R9,Uitstroom!$E$20:$F$141,2,FALSE),"-")</f>
        <v>-</v>
      </c>
      <c r="Z9" s="52" t="str">
        <f>IFERROR(VLOOKUP(S9,Uitstroom!$E$20:$F$141,2,FALSE),"-")</f>
        <v>-</v>
      </c>
      <c r="AA9" s="42" t="str">
        <f>IFERROR(VLOOKUP(T9,Uitstroom!$E$20:$F$141,2,FALSE),"-")</f>
        <v>-</v>
      </c>
      <c r="AB9" s="43" t="str">
        <f>IFERROR(VLOOKUP(U9,Uitstroom!$E$20:$F$141,2,FALSE),"-")</f>
        <v>-</v>
      </c>
    </row>
    <row r="10" spans="1:28" ht="15" customHeight="1" x14ac:dyDescent="0.15">
      <c r="A10" s="88">
        <f>A9</f>
        <v>0</v>
      </c>
      <c r="B10" s="86" t="s">
        <v>87</v>
      </c>
      <c r="C10" s="77"/>
      <c r="D10" s="78"/>
      <c r="E10" s="79"/>
      <c r="F10" s="78"/>
      <c r="G10" s="84"/>
      <c r="H10" s="80"/>
      <c r="I10" s="41"/>
      <c r="J10" s="77"/>
      <c r="K10" s="78"/>
      <c r="L10" s="79"/>
      <c r="M10" s="78"/>
      <c r="N10" s="80"/>
      <c r="O10" s="41"/>
      <c r="P10" s="82" t="str">
        <f>IFERROR(IF(ISBLANK(J10),"-",IF(C10=3,VLOOKUP(J10,indexRW!$A$2:$G$412,2,FALSE),VLOOKUP(J10,indexRW!$K$2:$Q$176,2,FALSE))),"-")</f>
        <v>-</v>
      </c>
      <c r="Q10" s="44" t="str">
        <f>IFERROR(IF(ISBLANK(K10),"-",IF(D10=3,VLOOKUP(K10,indexRW!$A$2:$G$412,3,FALSE),VLOOKUP(K10,indexRW!$K$2:$Q$176,3,FALSE))),"-")</f>
        <v>-</v>
      </c>
      <c r="R10" s="53" t="str">
        <f>IFERROR(IF(ISBLANK(L10),"-",IF(E10=3,VLOOKUP(L10,indexRW!$A$2:$G$412,4,FALSE),VLOOKUP(L10,indexRW!$K$2:$Q$176,4,FALSE))),"-")</f>
        <v>-</v>
      </c>
      <c r="S10" s="44" t="str">
        <f>IFERROR(IF(ISBLANK(M10),"-",IF(F10=3,VLOOKUP(M10,indexRW!$A$2:$G$412,5,FALSE),VLOOKUP(M10,indexRW!$K$2:$Q$176,5,FALSE))),"-")</f>
        <v>-</v>
      </c>
      <c r="T10" s="53" t="str">
        <f>IFERROR(IF(ISBLANK(N10),"-",IF(G10="B",IF(H10=3,VLOOKUP(N10,indexRW!$A$2:$G$412,6,FALSE),VLOOKUP(N10,indexRW!$K$2:$Q$176,6,FALSE)),IF(H10=3,VLOOKUP(N10,indexRW!$A$2:$G$412,7,FALSE),VLOOKUP(N10,indexRW!$K$2:$Q$176,7,FALSE)))),"-")</f>
        <v>-</v>
      </c>
      <c r="U10" s="45" t="str">
        <f>IFERROR(ROUND(AVERAGE(P10:T10),0),"-")</f>
        <v>-</v>
      </c>
      <c r="V10" s="41"/>
      <c r="W10" s="82" t="str">
        <f>IFERROR(VLOOKUP(P10,Uitstroom!$E$20:$F$141,2,FALSE),"-")</f>
        <v>-</v>
      </c>
      <c r="X10" s="44" t="str">
        <f>IFERROR(VLOOKUP(Q10,Uitstroom!$E$20:$F$141,2,FALSE),"-")</f>
        <v>-</v>
      </c>
      <c r="Y10" s="53" t="str">
        <f>IFERROR(VLOOKUP(R10,Uitstroom!$E$20:$F$141,2,FALSE),"-")</f>
        <v>-</v>
      </c>
      <c r="Z10" s="44" t="str">
        <f>IFERROR(VLOOKUP(S10,Uitstroom!$E$20:$F$141,2,FALSE),"-")</f>
        <v>-</v>
      </c>
      <c r="AA10" s="53" t="str">
        <f>IFERROR(VLOOKUP(T10,Uitstroom!$E$20:$F$141,2,FALSE),"-")</f>
        <v>-</v>
      </c>
      <c r="AB10" s="45" t="str">
        <f>IFERROR(VLOOKUP(U10,Uitstroom!$E$20:$F$141,2,FALSE),"-")</f>
        <v>-</v>
      </c>
    </row>
    <row r="11" spans="1:28" ht="12.95" customHeight="1" x14ac:dyDescent="0.15">
      <c r="A11" s="89">
        <f>A10</f>
        <v>0</v>
      </c>
    </row>
    <row r="12" spans="1:28" ht="15" customHeight="1" x14ac:dyDescent="0.15">
      <c r="A12" s="87"/>
      <c r="B12" s="85" t="s">
        <v>86</v>
      </c>
      <c r="C12" s="73"/>
      <c r="D12" s="74"/>
      <c r="E12" s="75"/>
      <c r="F12" s="74"/>
      <c r="G12" s="83"/>
      <c r="H12" s="76"/>
      <c r="I12" s="40"/>
      <c r="J12" s="73"/>
      <c r="K12" s="74"/>
      <c r="L12" s="75"/>
      <c r="M12" s="74"/>
      <c r="N12" s="76"/>
      <c r="O12" s="40"/>
      <c r="P12" s="81" t="str">
        <f>IFERROR(IF(ISBLANK(J12),"-",IF(C12=3,VLOOKUP(J12,indexBL!$A$2:$G$377,2,FALSE),VLOOKUP(J12,indexBL!$K$2:$Q$236,2,FALSE))),"-")</f>
        <v>-</v>
      </c>
      <c r="Q12" s="52" t="str">
        <f>IFERROR(IF(ISBLANK(K12),"-",IF(D12=3,VLOOKUP(K12,indexBL!$A$2:$G$377,3,FALSE),VLOOKUP(K12,indexBL!$K$2:$Q$236,3,FALSE))),"-")</f>
        <v>-</v>
      </c>
      <c r="R12" s="42" t="str">
        <f>IFERROR(IF(ISBLANK(L12),"-",IF(E12=3,VLOOKUP(L12,indexBL!$A$2:$G$377,4,FALSE),VLOOKUP(L12,indexBL!$K$2:$Q$236,4,FALSE))),"-")</f>
        <v>-</v>
      </c>
      <c r="S12" s="52" t="str">
        <f>IFERROR(IF(ISBLANK(M12),"-",IF(F12=3,VLOOKUP(M12,indexBL!$A$2:$G$377,5,FALSE),VLOOKUP(M12,indexBL!$K$2:$Q$236,5,FALSE))),"-")</f>
        <v>-</v>
      </c>
      <c r="T12" s="42" t="str">
        <f>IFERROR(IF(ISBLANK(N12),"-",IF(G12="B",IF(H12=3,VLOOKUP(N12,indexBL!$A$2:$G$377,6,FALSE),VLOOKUP(N12,indexBL!$K$2:$Q$236,6,FALSE)),IF(H12=3,VLOOKUP(N12,indexBL!$A$2:$G$377,7,FALSE),VLOOKUP(N12,indexBL!$K$2:$Q$236,7,FALSE)))),"-")</f>
        <v>-</v>
      </c>
      <c r="U12" s="43" t="str">
        <f>IFERROR(ROUND(AVERAGE(P12:T12),0),"-")</f>
        <v>-</v>
      </c>
      <c r="V12" s="40"/>
      <c r="W12" s="81" t="str">
        <f>IFERROR(VLOOKUP(P12,Uitstroom!$E$20:$F$141,2,FALSE),"-")</f>
        <v>-</v>
      </c>
      <c r="X12" s="52" t="str">
        <f>IFERROR(VLOOKUP(Q12,Uitstroom!$E$20:$F$141,2,FALSE),"-")</f>
        <v>-</v>
      </c>
      <c r="Y12" s="42" t="str">
        <f>IFERROR(VLOOKUP(R12,Uitstroom!$E$20:$F$141,2,FALSE),"-")</f>
        <v>-</v>
      </c>
      <c r="Z12" s="52" t="str">
        <f>IFERROR(VLOOKUP(S12,Uitstroom!$E$20:$F$141,2,FALSE),"-")</f>
        <v>-</v>
      </c>
      <c r="AA12" s="42" t="str">
        <f>IFERROR(VLOOKUP(T12,Uitstroom!$E$20:$F$141,2,FALSE),"-")</f>
        <v>-</v>
      </c>
      <c r="AB12" s="43" t="str">
        <f>IFERROR(VLOOKUP(U12,Uitstroom!$E$20:$F$141,2,FALSE),"-")</f>
        <v>-</v>
      </c>
    </row>
    <row r="13" spans="1:28" ht="15" customHeight="1" x14ac:dyDescent="0.15">
      <c r="A13" s="88">
        <f>A12</f>
        <v>0</v>
      </c>
      <c r="B13" s="86" t="s">
        <v>87</v>
      </c>
      <c r="C13" s="77"/>
      <c r="D13" s="78"/>
      <c r="E13" s="79"/>
      <c r="F13" s="78"/>
      <c r="G13" s="84"/>
      <c r="H13" s="80"/>
      <c r="I13" s="41"/>
      <c r="J13" s="77"/>
      <c r="K13" s="78"/>
      <c r="L13" s="79"/>
      <c r="M13" s="78"/>
      <c r="N13" s="80"/>
      <c r="O13" s="41"/>
      <c r="P13" s="82" t="str">
        <f>IFERROR(IF(ISBLANK(J13),"-",IF(C13=3,VLOOKUP(J13,indexRW!$A$2:$G$412,2,FALSE),VLOOKUP(J13,indexRW!$K$2:$Q$176,2,FALSE))),"-")</f>
        <v>-</v>
      </c>
      <c r="Q13" s="44" t="str">
        <f>IFERROR(IF(ISBLANK(K13),"-",IF(D13=3,VLOOKUP(K13,indexRW!$A$2:$G$412,3,FALSE),VLOOKUP(K13,indexRW!$K$2:$Q$176,3,FALSE))),"-")</f>
        <v>-</v>
      </c>
      <c r="R13" s="53" t="str">
        <f>IFERROR(IF(ISBLANK(L13),"-",IF(E13=3,VLOOKUP(L13,indexRW!$A$2:$G$412,4,FALSE),VLOOKUP(L13,indexRW!$K$2:$Q$176,4,FALSE))),"-")</f>
        <v>-</v>
      </c>
      <c r="S13" s="44" t="str">
        <f>IFERROR(IF(ISBLANK(M13),"-",IF(F13=3,VLOOKUP(M13,indexRW!$A$2:$G$412,5,FALSE),VLOOKUP(M13,indexRW!$K$2:$Q$176,5,FALSE))),"-")</f>
        <v>-</v>
      </c>
      <c r="T13" s="53" t="str">
        <f>IFERROR(IF(ISBLANK(N13),"-",IF(G13="B",IF(H13=3,VLOOKUP(N13,indexRW!$A$2:$G$412,6,FALSE),VLOOKUP(N13,indexRW!$K$2:$Q$176,6,FALSE)),IF(H13=3,VLOOKUP(N13,indexRW!$A$2:$G$412,7,FALSE),VLOOKUP(N13,indexRW!$K$2:$Q$176,7,FALSE)))),"-")</f>
        <v>-</v>
      </c>
      <c r="U13" s="45" t="str">
        <f>IFERROR(ROUND(AVERAGE(P13:T13),0),"-")</f>
        <v>-</v>
      </c>
      <c r="V13" s="41"/>
      <c r="W13" s="82" t="str">
        <f>IFERROR(VLOOKUP(P13,Uitstroom!$E$20:$F$141,2,FALSE),"-")</f>
        <v>-</v>
      </c>
      <c r="X13" s="44" t="str">
        <f>IFERROR(VLOOKUP(Q13,Uitstroom!$E$20:$F$141,2,FALSE),"-")</f>
        <v>-</v>
      </c>
      <c r="Y13" s="53" t="str">
        <f>IFERROR(VLOOKUP(R13,Uitstroom!$E$20:$F$141,2,FALSE),"-")</f>
        <v>-</v>
      </c>
      <c r="Z13" s="44" t="str">
        <f>IFERROR(VLOOKUP(S13,Uitstroom!$E$20:$F$141,2,FALSE),"-")</f>
        <v>-</v>
      </c>
      <c r="AA13" s="53" t="str">
        <f>IFERROR(VLOOKUP(T13,Uitstroom!$E$20:$F$141,2,FALSE),"-")</f>
        <v>-</v>
      </c>
      <c r="AB13" s="45" t="str">
        <f>IFERROR(VLOOKUP(U13,Uitstroom!$E$20:$F$141,2,FALSE),"-")</f>
        <v>-</v>
      </c>
    </row>
    <row r="14" spans="1:28" ht="12.95" customHeight="1" x14ac:dyDescent="0.15">
      <c r="A14" s="89">
        <f>A13</f>
        <v>0</v>
      </c>
    </row>
    <row r="15" spans="1:28" ht="15" customHeight="1" x14ac:dyDescent="0.15">
      <c r="A15" s="87"/>
      <c r="B15" s="85" t="s">
        <v>86</v>
      </c>
      <c r="C15" s="73"/>
      <c r="D15" s="74"/>
      <c r="E15" s="75"/>
      <c r="F15" s="74"/>
      <c r="G15" s="83"/>
      <c r="H15" s="76"/>
      <c r="I15" s="40"/>
      <c r="J15" s="73"/>
      <c r="K15" s="74"/>
      <c r="L15" s="75"/>
      <c r="M15" s="74"/>
      <c r="N15" s="76"/>
      <c r="O15" s="40"/>
      <c r="P15" s="81" t="str">
        <f>IFERROR(IF(ISBLANK(J15),"-",IF(C15=3,VLOOKUP(J15,indexBL!$A$2:$G$377,2,FALSE),VLOOKUP(J15,indexBL!$K$2:$Q$236,2,FALSE))),"-")</f>
        <v>-</v>
      </c>
      <c r="Q15" s="52" t="str">
        <f>IFERROR(IF(ISBLANK(K15),"-",IF(D15=3,VLOOKUP(K15,indexBL!$A$2:$G$377,3,FALSE),VLOOKUP(K15,indexBL!$K$2:$Q$236,3,FALSE))),"-")</f>
        <v>-</v>
      </c>
      <c r="R15" s="42" t="str">
        <f>IFERROR(IF(ISBLANK(L15),"-",IF(E15=3,VLOOKUP(L15,indexBL!$A$2:$G$377,4,FALSE),VLOOKUP(L15,indexBL!$K$2:$Q$236,4,FALSE))),"-")</f>
        <v>-</v>
      </c>
      <c r="S15" s="52" t="str">
        <f>IFERROR(IF(ISBLANK(M15),"-",IF(F15=3,VLOOKUP(M15,indexBL!$A$2:$G$377,5,FALSE),VLOOKUP(M15,indexBL!$K$2:$Q$236,5,FALSE))),"-")</f>
        <v>-</v>
      </c>
      <c r="T15" s="42" t="str">
        <f>IFERROR(IF(ISBLANK(N15),"-",IF(G15="B",IF(H15=3,VLOOKUP(N15,indexBL!$A$2:$G$377,6,FALSE),VLOOKUP(N15,indexBL!$K$2:$Q$236,6,FALSE)),IF(H15=3,VLOOKUP(N15,indexBL!$A$2:$G$377,7,FALSE),VLOOKUP(N15,indexBL!$K$2:$Q$236,7,FALSE)))),"-")</f>
        <v>-</v>
      </c>
      <c r="U15" s="43" t="str">
        <f>IFERROR(ROUND(AVERAGE(P15:T15),0),"-")</f>
        <v>-</v>
      </c>
      <c r="V15" s="40"/>
      <c r="W15" s="81" t="str">
        <f>IFERROR(VLOOKUP(P15,Uitstroom!$E$20:$F$141,2,FALSE),"-")</f>
        <v>-</v>
      </c>
      <c r="X15" s="52" t="str">
        <f>IFERROR(VLOOKUP(Q15,Uitstroom!$E$20:$F$141,2,FALSE),"-")</f>
        <v>-</v>
      </c>
      <c r="Y15" s="42" t="str">
        <f>IFERROR(VLOOKUP(R15,Uitstroom!$E$20:$F$141,2,FALSE),"-")</f>
        <v>-</v>
      </c>
      <c r="Z15" s="52" t="str">
        <f>IFERROR(VLOOKUP(S15,Uitstroom!$E$20:$F$141,2,FALSE),"-")</f>
        <v>-</v>
      </c>
      <c r="AA15" s="42" t="str">
        <f>IFERROR(VLOOKUP(T15,Uitstroom!$E$20:$F$141,2,FALSE),"-")</f>
        <v>-</v>
      </c>
      <c r="AB15" s="43" t="str">
        <f>IFERROR(VLOOKUP(U15,Uitstroom!$E$20:$F$141,2,FALSE),"-")</f>
        <v>-</v>
      </c>
    </row>
    <row r="16" spans="1:28" ht="15" customHeight="1" x14ac:dyDescent="0.15">
      <c r="A16" s="88">
        <f>A15</f>
        <v>0</v>
      </c>
      <c r="B16" s="86" t="s">
        <v>87</v>
      </c>
      <c r="C16" s="77"/>
      <c r="D16" s="78"/>
      <c r="E16" s="79"/>
      <c r="F16" s="78"/>
      <c r="G16" s="84"/>
      <c r="H16" s="80"/>
      <c r="I16" s="41"/>
      <c r="J16" s="77"/>
      <c r="K16" s="78"/>
      <c r="L16" s="79"/>
      <c r="M16" s="78"/>
      <c r="N16" s="80"/>
      <c r="O16" s="41"/>
      <c r="P16" s="82" t="str">
        <f>IFERROR(IF(ISBLANK(J16),"-",IF(C16=3,VLOOKUP(J16,indexRW!$A$2:$G$412,2,FALSE),VLOOKUP(J16,indexRW!$K$2:$Q$176,2,FALSE))),"-")</f>
        <v>-</v>
      </c>
      <c r="Q16" s="44" t="str">
        <f>IFERROR(IF(ISBLANK(K16),"-",IF(D16=3,VLOOKUP(K16,indexRW!$A$2:$G$412,3,FALSE),VLOOKUP(K16,indexRW!$K$2:$Q$176,3,FALSE))),"-")</f>
        <v>-</v>
      </c>
      <c r="R16" s="53" t="str">
        <f>IFERROR(IF(ISBLANK(L16),"-",IF(E16=3,VLOOKUP(L16,indexRW!$A$2:$G$412,4,FALSE),VLOOKUP(L16,indexRW!$K$2:$Q$176,4,FALSE))),"-")</f>
        <v>-</v>
      </c>
      <c r="S16" s="44" t="str">
        <f>IFERROR(IF(ISBLANK(M16),"-",IF(F16=3,VLOOKUP(M16,indexRW!$A$2:$G$412,5,FALSE),VLOOKUP(M16,indexRW!$K$2:$Q$176,5,FALSE))),"-")</f>
        <v>-</v>
      </c>
      <c r="T16" s="53" t="str">
        <f>IFERROR(IF(ISBLANK(N16),"-",IF(G16="B",IF(H16=3,VLOOKUP(N16,indexRW!$A$2:$G$412,6,FALSE),VLOOKUP(N16,indexRW!$K$2:$Q$176,6,FALSE)),IF(H16=3,VLOOKUP(N16,indexRW!$A$2:$G$412,7,FALSE),VLOOKUP(N16,indexRW!$K$2:$Q$176,7,FALSE)))),"-")</f>
        <v>-</v>
      </c>
      <c r="U16" s="45" t="str">
        <f>IFERROR(ROUND(AVERAGE(P16:T16),0),"-")</f>
        <v>-</v>
      </c>
      <c r="V16" s="41"/>
      <c r="W16" s="82" t="str">
        <f>IFERROR(VLOOKUP(P16,Uitstroom!$E$20:$F$141,2,FALSE),"-")</f>
        <v>-</v>
      </c>
      <c r="X16" s="44" t="str">
        <f>IFERROR(VLOOKUP(Q16,Uitstroom!$E$20:$F$141,2,FALSE),"-")</f>
        <v>-</v>
      </c>
      <c r="Y16" s="53" t="str">
        <f>IFERROR(VLOOKUP(R16,Uitstroom!$E$20:$F$141,2,FALSE),"-")</f>
        <v>-</v>
      </c>
      <c r="Z16" s="44" t="str">
        <f>IFERROR(VLOOKUP(S16,Uitstroom!$E$20:$F$141,2,FALSE),"-")</f>
        <v>-</v>
      </c>
      <c r="AA16" s="53" t="str">
        <f>IFERROR(VLOOKUP(T16,Uitstroom!$E$20:$F$141,2,FALSE),"-")</f>
        <v>-</v>
      </c>
      <c r="AB16" s="45" t="str">
        <f>IFERROR(VLOOKUP(U16,Uitstroom!$E$20:$F$141,2,FALSE),"-")</f>
        <v>-</v>
      </c>
    </row>
    <row r="17" spans="1:28" ht="12.95" customHeight="1" x14ac:dyDescent="0.15">
      <c r="A17" s="89">
        <f>A16</f>
        <v>0</v>
      </c>
    </row>
    <row r="18" spans="1:28" ht="15" customHeight="1" x14ac:dyDescent="0.15">
      <c r="A18" s="87"/>
      <c r="B18" s="85" t="s">
        <v>86</v>
      </c>
      <c r="C18" s="73"/>
      <c r="D18" s="74"/>
      <c r="E18" s="75"/>
      <c r="F18" s="74"/>
      <c r="G18" s="83"/>
      <c r="H18" s="76"/>
      <c r="I18" s="40"/>
      <c r="J18" s="73"/>
      <c r="K18" s="74"/>
      <c r="L18" s="75"/>
      <c r="M18" s="74"/>
      <c r="N18" s="76"/>
      <c r="O18" s="40"/>
      <c r="P18" s="81" t="str">
        <f>IFERROR(IF(ISBLANK(J18),"-",IF(C18=3,VLOOKUP(J18,indexBL!$A$2:$G$377,2,FALSE),VLOOKUP(J18,indexBL!$K$2:$Q$236,2,FALSE))),"-")</f>
        <v>-</v>
      </c>
      <c r="Q18" s="52" t="str">
        <f>IFERROR(IF(ISBLANK(K18),"-",IF(D18=3,VLOOKUP(K18,indexBL!$A$2:$G$377,3,FALSE),VLOOKUP(K18,indexBL!$K$2:$Q$236,3,FALSE))),"-")</f>
        <v>-</v>
      </c>
      <c r="R18" s="42" t="str">
        <f>IFERROR(IF(ISBLANK(L18),"-",IF(E18=3,VLOOKUP(L18,indexBL!$A$2:$G$377,4,FALSE),VLOOKUP(L18,indexBL!$K$2:$Q$236,4,FALSE))),"-")</f>
        <v>-</v>
      </c>
      <c r="S18" s="52" t="str">
        <f>IFERROR(IF(ISBLANK(M18),"-",IF(F18=3,VLOOKUP(M18,indexBL!$A$2:$G$377,5,FALSE),VLOOKUP(M18,indexBL!$K$2:$Q$236,5,FALSE))),"-")</f>
        <v>-</v>
      </c>
      <c r="T18" s="42" t="str">
        <f>IFERROR(IF(ISBLANK(N18),"-",IF(G18="B",IF(H18=3,VLOOKUP(N18,indexBL!$A$2:$G$377,6,FALSE),VLOOKUP(N18,indexBL!$K$2:$Q$236,6,FALSE)),IF(H18=3,VLOOKUP(N18,indexBL!$A$2:$G$377,7,FALSE),VLOOKUP(N18,indexBL!$K$2:$Q$236,7,FALSE)))),"-")</f>
        <v>-</v>
      </c>
      <c r="U18" s="43" t="str">
        <f>IFERROR(ROUND(AVERAGE(P18:T18),0),"-")</f>
        <v>-</v>
      </c>
      <c r="V18" s="40"/>
      <c r="W18" s="81" t="str">
        <f>IFERROR(VLOOKUP(P18,Uitstroom!$E$20:$F$141,2,FALSE),"-")</f>
        <v>-</v>
      </c>
      <c r="X18" s="52" t="str">
        <f>IFERROR(VLOOKUP(Q18,Uitstroom!$E$20:$F$141,2,FALSE),"-")</f>
        <v>-</v>
      </c>
      <c r="Y18" s="42" t="str">
        <f>IFERROR(VLOOKUP(R18,Uitstroom!$E$20:$F$141,2,FALSE),"-")</f>
        <v>-</v>
      </c>
      <c r="Z18" s="52" t="str">
        <f>IFERROR(VLOOKUP(S18,Uitstroom!$E$20:$F$141,2,FALSE),"-")</f>
        <v>-</v>
      </c>
      <c r="AA18" s="42" t="str">
        <f>IFERROR(VLOOKUP(T18,Uitstroom!$E$20:$F$141,2,FALSE),"-")</f>
        <v>-</v>
      </c>
      <c r="AB18" s="43" t="str">
        <f>IFERROR(VLOOKUP(U18,Uitstroom!$E$20:$F$141,2,FALSE),"-")</f>
        <v>-</v>
      </c>
    </row>
    <row r="19" spans="1:28" ht="15" customHeight="1" x14ac:dyDescent="0.15">
      <c r="A19" s="88">
        <f>A18</f>
        <v>0</v>
      </c>
      <c r="B19" s="86" t="s">
        <v>87</v>
      </c>
      <c r="C19" s="77"/>
      <c r="D19" s="78"/>
      <c r="E19" s="79"/>
      <c r="F19" s="78"/>
      <c r="G19" s="84"/>
      <c r="H19" s="80"/>
      <c r="I19" s="41"/>
      <c r="J19" s="77"/>
      <c r="K19" s="78"/>
      <c r="L19" s="79"/>
      <c r="M19" s="78"/>
      <c r="N19" s="80"/>
      <c r="O19" s="41"/>
      <c r="P19" s="82" t="str">
        <f>IFERROR(IF(ISBLANK(J19),"-",IF(C19=3,VLOOKUP(J19,indexRW!$A$2:$G$412,2,FALSE),VLOOKUP(J19,indexRW!$K$2:$Q$176,2,FALSE))),"-")</f>
        <v>-</v>
      </c>
      <c r="Q19" s="44" t="str">
        <f>IFERROR(IF(ISBLANK(K19),"-",IF(D19=3,VLOOKUP(K19,indexRW!$A$2:$G$412,3,FALSE),VLOOKUP(K19,indexRW!$K$2:$Q$176,3,FALSE))),"-")</f>
        <v>-</v>
      </c>
      <c r="R19" s="53" t="str">
        <f>IFERROR(IF(ISBLANK(L19),"-",IF(E19=3,VLOOKUP(L19,indexRW!$A$2:$G$412,4,FALSE),VLOOKUP(L19,indexRW!$K$2:$Q$176,4,FALSE))),"-")</f>
        <v>-</v>
      </c>
      <c r="S19" s="44" t="str">
        <f>IFERROR(IF(ISBLANK(M19),"-",IF(F19=3,VLOOKUP(M19,indexRW!$A$2:$G$412,5,FALSE),VLOOKUP(M19,indexRW!$K$2:$Q$176,5,FALSE))),"-")</f>
        <v>-</v>
      </c>
      <c r="T19" s="53" t="str">
        <f>IFERROR(IF(ISBLANK(N19),"-",IF(G19="B",IF(H19=3,VLOOKUP(N19,indexRW!$A$2:$G$412,6,FALSE),VLOOKUP(N19,indexRW!$K$2:$Q$176,6,FALSE)),IF(H19=3,VLOOKUP(N19,indexRW!$A$2:$G$412,7,FALSE),VLOOKUP(N19,indexRW!$K$2:$Q$176,7,FALSE)))),"-")</f>
        <v>-</v>
      </c>
      <c r="U19" s="45" t="str">
        <f>IFERROR(ROUND(AVERAGE(P19:T19),0),"-")</f>
        <v>-</v>
      </c>
      <c r="V19" s="41"/>
      <c r="W19" s="82" t="str">
        <f>IFERROR(VLOOKUP(P19,Uitstroom!$E$20:$F$141,2,FALSE),"-")</f>
        <v>-</v>
      </c>
      <c r="X19" s="44" t="str">
        <f>IFERROR(VLOOKUP(Q19,Uitstroom!$E$20:$F$141,2,FALSE),"-")</f>
        <v>-</v>
      </c>
      <c r="Y19" s="53" t="str">
        <f>IFERROR(VLOOKUP(R19,Uitstroom!$E$20:$F$141,2,FALSE),"-")</f>
        <v>-</v>
      </c>
      <c r="Z19" s="44" t="str">
        <f>IFERROR(VLOOKUP(S19,Uitstroom!$E$20:$F$141,2,FALSE),"-")</f>
        <v>-</v>
      </c>
      <c r="AA19" s="53" t="str">
        <f>IFERROR(VLOOKUP(T19,Uitstroom!$E$20:$F$141,2,FALSE),"-")</f>
        <v>-</v>
      </c>
      <c r="AB19" s="45" t="str">
        <f>IFERROR(VLOOKUP(U19,Uitstroom!$E$20:$F$141,2,FALSE),"-")</f>
        <v>-</v>
      </c>
    </row>
    <row r="20" spans="1:28" ht="12.95" customHeight="1" x14ac:dyDescent="0.15">
      <c r="A20" s="89">
        <f>A19</f>
        <v>0</v>
      </c>
    </row>
    <row r="21" spans="1:28" ht="15" customHeight="1" x14ac:dyDescent="0.15">
      <c r="A21" s="87"/>
      <c r="B21" s="85" t="s">
        <v>86</v>
      </c>
      <c r="C21" s="73"/>
      <c r="D21" s="74"/>
      <c r="E21" s="75"/>
      <c r="F21" s="74"/>
      <c r="G21" s="83"/>
      <c r="H21" s="76"/>
      <c r="I21" s="40"/>
      <c r="J21" s="73"/>
      <c r="K21" s="74"/>
      <c r="L21" s="75"/>
      <c r="M21" s="74"/>
      <c r="N21" s="76"/>
      <c r="O21" s="40"/>
      <c r="P21" s="81" t="str">
        <f>IFERROR(IF(ISBLANK(J21),"-",IF(C21=3,VLOOKUP(J21,indexBL!$A$2:$G$377,2,FALSE),VLOOKUP(J21,indexBL!$K$2:$Q$236,2,FALSE))),"-")</f>
        <v>-</v>
      </c>
      <c r="Q21" s="52" t="str">
        <f>IFERROR(IF(ISBLANK(K21),"-",IF(D21=3,VLOOKUP(K21,indexBL!$A$2:$G$377,3,FALSE),VLOOKUP(K21,indexBL!$K$2:$Q$236,3,FALSE))),"-")</f>
        <v>-</v>
      </c>
      <c r="R21" s="42" t="str">
        <f>IFERROR(IF(ISBLANK(L21),"-",IF(E21=3,VLOOKUP(L21,indexBL!$A$2:$G$377,4,FALSE),VLOOKUP(L21,indexBL!$K$2:$Q$236,4,FALSE))),"-")</f>
        <v>-</v>
      </c>
      <c r="S21" s="52" t="str">
        <f>IFERROR(IF(ISBLANK(M21),"-",IF(F21=3,VLOOKUP(M21,indexBL!$A$2:$G$377,5,FALSE),VLOOKUP(M21,indexBL!$K$2:$Q$236,5,FALSE))),"-")</f>
        <v>-</v>
      </c>
      <c r="T21" s="42" t="str">
        <f>IFERROR(IF(ISBLANK(N21),"-",IF(G21="B",IF(H21=3,VLOOKUP(N21,indexBL!$A$2:$G$377,6,FALSE),VLOOKUP(N21,indexBL!$K$2:$Q$236,6,FALSE)),IF(H21=3,VLOOKUP(N21,indexBL!$A$2:$G$377,7,FALSE),VLOOKUP(N21,indexBL!$K$2:$Q$236,7,FALSE)))),"-")</f>
        <v>-</v>
      </c>
      <c r="U21" s="43" t="str">
        <f>IFERROR(ROUND(AVERAGE(P21:T21),0),"-")</f>
        <v>-</v>
      </c>
      <c r="V21" s="40"/>
      <c r="W21" s="81" t="str">
        <f>IFERROR(VLOOKUP(P21,Uitstroom!$E$20:$F$141,2,FALSE),"-")</f>
        <v>-</v>
      </c>
      <c r="X21" s="52" t="str">
        <f>IFERROR(VLOOKUP(Q21,Uitstroom!$E$20:$F$141,2,FALSE),"-")</f>
        <v>-</v>
      </c>
      <c r="Y21" s="42" t="str">
        <f>IFERROR(VLOOKUP(R21,Uitstroom!$E$20:$F$141,2,FALSE),"-")</f>
        <v>-</v>
      </c>
      <c r="Z21" s="52" t="str">
        <f>IFERROR(VLOOKUP(S21,Uitstroom!$E$20:$F$141,2,FALSE),"-")</f>
        <v>-</v>
      </c>
      <c r="AA21" s="42" t="str">
        <f>IFERROR(VLOOKUP(T21,Uitstroom!$E$20:$F$141,2,FALSE),"-")</f>
        <v>-</v>
      </c>
      <c r="AB21" s="43" t="str">
        <f>IFERROR(VLOOKUP(U21,Uitstroom!$E$20:$F$141,2,FALSE),"-")</f>
        <v>-</v>
      </c>
    </row>
    <row r="22" spans="1:28" ht="15" customHeight="1" x14ac:dyDescent="0.15">
      <c r="A22" s="88">
        <f>A21</f>
        <v>0</v>
      </c>
      <c r="B22" s="86" t="s">
        <v>87</v>
      </c>
      <c r="C22" s="77"/>
      <c r="D22" s="78"/>
      <c r="E22" s="79"/>
      <c r="F22" s="78"/>
      <c r="G22" s="84"/>
      <c r="H22" s="80"/>
      <c r="I22" s="41"/>
      <c r="J22" s="77"/>
      <c r="K22" s="78"/>
      <c r="L22" s="79"/>
      <c r="M22" s="78"/>
      <c r="N22" s="80"/>
      <c r="O22" s="41"/>
      <c r="P22" s="82" t="str">
        <f>IFERROR(IF(ISBLANK(J22),"-",IF(C22=3,VLOOKUP(J22,indexRW!$A$2:$G$412,2,FALSE),VLOOKUP(J22,indexRW!$K$2:$Q$176,2,FALSE))),"-")</f>
        <v>-</v>
      </c>
      <c r="Q22" s="44" t="str">
        <f>IFERROR(IF(ISBLANK(K22),"-",IF(D22=3,VLOOKUP(K22,indexRW!$A$2:$G$412,3,FALSE),VLOOKUP(K22,indexRW!$K$2:$Q$176,3,FALSE))),"-")</f>
        <v>-</v>
      </c>
      <c r="R22" s="53" t="str">
        <f>IFERROR(IF(ISBLANK(L22),"-",IF(E22=3,VLOOKUP(L22,indexRW!$A$2:$G$412,4,FALSE),VLOOKUP(L22,indexRW!$K$2:$Q$176,4,FALSE))),"-")</f>
        <v>-</v>
      </c>
      <c r="S22" s="44" t="str">
        <f>IFERROR(IF(ISBLANK(M22),"-",IF(F22=3,VLOOKUP(M22,indexRW!$A$2:$G$412,5,FALSE),VLOOKUP(M22,indexRW!$K$2:$Q$176,5,FALSE))),"-")</f>
        <v>-</v>
      </c>
      <c r="T22" s="53" t="str">
        <f>IFERROR(IF(ISBLANK(N22),"-",IF(G22="B",IF(H22=3,VLOOKUP(N22,indexRW!$A$2:$G$412,6,FALSE),VLOOKUP(N22,indexRW!$K$2:$Q$176,6,FALSE)),IF(H22=3,VLOOKUP(N22,indexRW!$A$2:$G$412,7,FALSE),VLOOKUP(N22,indexRW!$K$2:$Q$176,7,FALSE)))),"-")</f>
        <v>-</v>
      </c>
      <c r="U22" s="45" t="str">
        <f>IFERROR(ROUND(AVERAGE(P22:T22),0),"-")</f>
        <v>-</v>
      </c>
      <c r="V22" s="41"/>
      <c r="W22" s="82" t="str">
        <f>IFERROR(VLOOKUP(P22,Uitstroom!$E$20:$F$141,2,FALSE),"-")</f>
        <v>-</v>
      </c>
      <c r="X22" s="44" t="str">
        <f>IFERROR(VLOOKUP(Q22,Uitstroom!$E$20:$F$141,2,FALSE),"-")</f>
        <v>-</v>
      </c>
      <c r="Y22" s="53" t="str">
        <f>IFERROR(VLOOKUP(R22,Uitstroom!$E$20:$F$141,2,FALSE),"-")</f>
        <v>-</v>
      </c>
      <c r="Z22" s="44" t="str">
        <f>IFERROR(VLOOKUP(S22,Uitstroom!$E$20:$F$141,2,FALSE),"-")</f>
        <v>-</v>
      </c>
      <c r="AA22" s="53" t="str">
        <f>IFERROR(VLOOKUP(T22,Uitstroom!$E$20:$F$141,2,FALSE),"-")</f>
        <v>-</v>
      </c>
      <c r="AB22" s="45" t="str">
        <f>IFERROR(VLOOKUP(U22,Uitstroom!$E$20:$F$141,2,FALSE),"-")</f>
        <v>-</v>
      </c>
    </row>
    <row r="23" spans="1:28" ht="12.95" customHeight="1" x14ac:dyDescent="0.15">
      <c r="A23" s="89">
        <f>A22</f>
        <v>0</v>
      </c>
    </row>
    <row r="24" spans="1:28" ht="15" customHeight="1" x14ac:dyDescent="0.15">
      <c r="A24" s="87"/>
      <c r="B24" s="85" t="s">
        <v>86</v>
      </c>
      <c r="C24" s="73"/>
      <c r="D24" s="74"/>
      <c r="E24" s="75"/>
      <c r="F24" s="74"/>
      <c r="G24" s="83"/>
      <c r="H24" s="76"/>
      <c r="I24" s="40"/>
      <c r="J24" s="73"/>
      <c r="K24" s="74"/>
      <c r="L24" s="75"/>
      <c r="M24" s="74"/>
      <c r="N24" s="76"/>
      <c r="O24" s="40"/>
      <c r="P24" s="81" t="str">
        <f>IFERROR(IF(ISBLANK(J24),"-",IF(C24=3,VLOOKUP(J24,indexBL!$A$2:$G$377,2,FALSE),VLOOKUP(J24,indexBL!$K$2:$Q$236,2,FALSE))),"-")</f>
        <v>-</v>
      </c>
      <c r="Q24" s="52" t="str">
        <f>IFERROR(IF(ISBLANK(K24),"-",IF(D24=3,VLOOKUP(K24,indexBL!$A$2:$G$377,3,FALSE),VLOOKUP(K24,indexBL!$K$2:$Q$236,3,FALSE))),"-")</f>
        <v>-</v>
      </c>
      <c r="R24" s="42" t="str">
        <f>IFERROR(IF(ISBLANK(L24),"-",IF(E24=3,VLOOKUP(L24,indexBL!$A$2:$G$377,4,FALSE),VLOOKUP(L24,indexBL!$K$2:$Q$236,4,FALSE))),"-")</f>
        <v>-</v>
      </c>
      <c r="S24" s="52" t="str">
        <f>IFERROR(IF(ISBLANK(M24),"-",IF(F24=3,VLOOKUP(M24,indexBL!$A$2:$G$377,5,FALSE),VLOOKUP(M24,indexBL!$K$2:$Q$236,5,FALSE))),"-")</f>
        <v>-</v>
      </c>
      <c r="T24" s="42" t="str">
        <f>IFERROR(IF(ISBLANK(N24),"-",IF(G24="B",IF(H24=3,VLOOKUP(N24,indexBL!$A$2:$G$377,6,FALSE),VLOOKUP(N24,indexBL!$K$2:$Q$236,6,FALSE)),IF(H24=3,VLOOKUP(N24,indexBL!$A$2:$G$377,7,FALSE),VLOOKUP(N24,indexBL!$K$2:$Q$236,7,FALSE)))),"-")</f>
        <v>-</v>
      </c>
      <c r="U24" s="43" t="str">
        <f>IFERROR(ROUND(AVERAGE(P24:T24),0),"-")</f>
        <v>-</v>
      </c>
      <c r="V24" s="40"/>
      <c r="W24" s="81" t="str">
        <f>IFERROR(VLOOKUP(P24,Uitstroom!$E$20:$F$141,2,FALSE),"-")</f>
        <v>-</v>
      </c>
      <c r="X24" s="52" t="str">
        <f>IFERROR(VLOOKUP(Q24,Uitstroom!$E$20:$F$141,2,FALSE),"-")</f>
        <v>-</v>
      </c>
      <c r="Y24" s="42" t="str">
        <f>IFERROR(VLOOKUP(R24,Uitstroom!$E$20:$F$141,2,FALSE),"-")</f>
        <v>-</v>
      </c>
      <c r="Z24" s="52" t="str">
        <f>IFERROR(VLOOKUP(S24,Uitstroom!$E$20:$F$141,2,FALSE),"-")</f>
        <v>-</v>
      </c>
      <c r="AA24" s="42" t="str">
        <f>IFERROR(VLOOKUP(T24,Uitstroom!$E$20:$F$141,2,FALSE),"-")</f>
        <v>-</v>
      </c>
      <c r="AB24" s="43" t="str">
        <f>IFERROR(VLOOKUP(U24,Uitstroom!$E$20:$F$141,2,FALSE),"-")</f>
        <v>-</v>
      </c>
    </row>
    <row r="25" spans="1:28" ht="15" customHeight="1" x14ac:dyDescent="0.15">
      <c r="A25" s="88">
        <f>A24</f>
        <v>0</v>
      </c>
      <c r="B25" s="86" t="s">
        <v>87</v>
      </c>
      <c r="C25" s="77"/>
      <c r="D25" s="78"/>
      <c r="E25" s="79"/>
      <c r="F25" s="78"/>
      <c r="G25" s="84"/>
      <c r="H25" s="80"/>
      <c r="I25" s="41"/>
      <c r="J25" s="77"/>
      <c r="K25" s="78"/>
      <c r="L25" s="79"/>
      <c r="M25" s="78"/>
      <c r="N25" s="80"/>
      <c r="O25" s="41"/>
      <c r="P25" s="82" t="str">
        <f>IFERROR(IF(ISBLANK(J25),"-",IF(C25=3,VLOOKUP(J25,indexRW!$A$2:$G$412,2,FALSE),VLOOKUP(J25,indexRW!$K$2:$Q$176,2,FALSE))),"-")</f>
        <v>-</v>
      </c>
      <c r="Q25" s="44" t="str">
        <f>IFERROR(IF(ISBLANK(K25),"-",IF(D25=3,VLOOKUP(K25,indexRW!$A$2:$G$412,3,FALSE),VLOOKUP(K25,indexRW!$K$2:$Q$176,3,FALSE))),"-")</f>
        <v>-</v>
      </c>
      <c r="R25" s="53" t="str">
        <f>IFERROR(IF(ISBLANK(L25),"-",IF(E25=3,VLOOKUP(L25,indexRW!$A$2:$G$412,4,FALSE),VLOOKUP(L25,indexRW!$K$2:$Q$176,4,FALSE))),"-")</f>
        <v>-</v>
      </c>
      <c r="S25" s="44" t="str">
        <f>IFERROR(IF(ISBLANK(M25),"-",IF(F25=3,VLOOKUP(M25,indexRW!$A$2:$G$412,5,FALSE),VLOOKUP(M25,indexRW!$K$2:$Q$176,5,FALSE))),"-")</f>
        <v>-</v>
      </c>
      <c r="T25" s="53" t="str">
        <f>IFERROR(IF(ISBLANK(N25),"-",IF(G25="B",IF(H25=3,VLOOKUP(N25,indexRW!$A$2:$G$412,6,FALSE),VLOOKUP(N25,indexRW!$K$2:$Q$176,6,FALSE)),IF(H25=3,VLOOKUP(N25,indexRW!$A$2:$G$412,7,FALSE),VLOOKUP(N25,indexRW!$K$2:$Q$176,7,FALSE)))),"-")</f>
        <v>-</v>
      </c>
      <c r="U25" s="45" t="str">
        <f>IFERROR(ROUND(AVERAGE(P25:T25),0),"-")</f>
        <v>-</v>
      </c>
      <c r="V25" s="41"/>
      <c r="W25" s="82" t="str">
        <f>IFERROR(VLOOKUP(P25,Uitstroom!$E$20:$F$141,2,FALSE),"-")</f>
        <v>-</v>
      </c>
      <c r="X25" s="44" t="str">
        <f>IFERROR(VLOOKUP(Q25,Uitstroom!$E$20:$F$141,2,FALSE),"-")</f>
        <v>-</v>
      </c>
      <c r="Y25" s="53" t="str">
        <f>IFERROR(VLOOKUP(R25,Uitstroom!$E$20:$F$141,2,FALSE),"-")</f>
        <v>-</v>
      </c>
      <c r="Z25" s="44" t="str">
        <f>IFERROR(VLOOKUP(S25,Uitstroom!$E$20:$F$141,2,FALSE),"-")</f>
        <v>-</v>
      </c>
      <c r="AA25" s="53" t="str">
        <f>IFERROR(VLOOKUP(T25,Uitstroom!$E$20:$F$141,2,FALSE),"-")</f>
        <v>-</v>
      </c>
      <c r="AB25" s="45" t="str">
        <f>IFERROR(VLOOKUP(U25,Uitstroom!$E$20:$F$141,2,FALSE),"-")</f>
        <v>-</v>
      </c>
    </row>
    <row r="26" spans="1:28" ht="12.95" customHeight="1" x14ac:dyDescent="0.15">
      <c r="A26" s="89">
        <f>A25</f>
        <v>0</v>
      </c>
    </row>
    <row r="27" spans="1:28" ht="15" customHeight="1" x14ac:dyDescent="0.15">
      <c r="A27" s="87"/>
      <c r="B27" s="85" t="s">
        <v>86</v>
      </c>
      <c r="C27" s="73"/>
      <c r="D27" s="74"/>
      <c r="E27" s="75"/>
      <c r="F27" s="74"/>
      <c r="G27" s="83"/>
      <c r="H27" s="76"/>
      <c r="I27" s="40"/>
      <c r="J27" s="73"/>
      <c r="K27" s="74"/>
      <c r="L27" s="75"/>
      <c r="M27" s="74"/>
      <c r="N27" s="76"/>
      <c r="O27" s="40"/>
      <c r="P27" s="81" t="str">
        <f>IFERROR(IF(ISBLANK(J27),"-",IF(C27=3,VLOOKUP(J27,indexBL!$A$2:$G$377,2,FALSE),VLOOKUP(J27,indexBL!$K$2:$Q$236,2,FALSE))),"-")</f>
        <v>-</v>
      </c>
      <c r="Q27" s="52" t="str">
        <f>IFERROR(IF(ISBLANK(K27),"-",IF(D27=3,VLOOKUP(K27,indexBL!$A$2:$G$377,3,FALSE),VLOOKUP(K27,indexBL!$K$2:$Q$236,3,FALSE))),"-")</f>
        <v>-</v>
      </c>
      <c r="R27" s="42" t="str">
        <f>IFERROR(IF(ISBLANK(L27),"-",IF(E27=3,VLOOKUP(L27,indexBL!$A$2:$G$377,4,FALSE),VLOOKUP(L27,indexBL!$K$2:$Q$236,4,FALSE))),"-")</f>
        <v>-</v>
      </c>
      <c r="S27" s="52" t="str">
        <f>IFERROR(IF(ISBLANK(M27),"-",IF(F27=3,VLOOKUP(M27,indexBL!$A$2:$G$377,5,FALSE),VLOOKUP(M27,indexBL!$K$2:$Q$236,5,FALSE))),"-")</f>
        <v>-</v>
      </c>
      <c r="T27" s="42" t="str">
        <f>IFERROR(IF(ISBLANK(N27),"-",IF(G27="B",IF(H27=3,VLOOKUP(N27,indexBL!$A$2:$G$377,6,FALSE),VLOOKUP(N27,indexBL!$K$2:$Q$236,6,FALSE)),IF(H27=3,VLOOKUP(N27,indexBL!$A$2:$G$377,7,FALSE),VLOOKUP(N27,indexBL!$K$2:$Q$236,7,FALSE)))),"-")</f>
        <v>-</v>
      </c>
      <c r="U27" s="43" t="str">
        <f>IFERROR(ROUND(AVERAGE(P27:T27),0),"-")</f>
        <v>-</v>
      </c>
      <c r="V27" s="40"/>
      <c r="W27" s="81" t="str">
        <f>IFERROR(VLOOKUP(P27,Uitstroom!$E$20:$F$141,2,FALSE),"-")</f>
        <v>-</v>
      </c>
      <c r="X27" s="52" t="str">
        <f>IFERROR(VLOOKUP(Q27,Uitstroom!$E$20:$F$141,2,FALSE),"-")</f>
        <v>-</v>
      </c>
      <c r="Y27" s="42" t="str">
        <f>IFERROR(VLOOKUP(R27,Uitstroom!$E$20:$F$141,2,FALSE),"-")</f>
        <v>-</v>
      </c>
      <c r="Z27" s="52" t="str">
        <f>IFERROR(VLOOKUP(S27,Uitstroom!$E$20:$F$141,2,FALSE),"-")</f>
        <v>-</v>
      </c>
      <c r="AA27" s="42" t="str">
        <f>IFERROR(VLOOKUP(T27,Uitstroom!$E$20:$F$141,2,FALSE),"-")</f>
        <v>-</v>
      </c>
      <c r="AB27" s="43" t="str">
        <f>IFERROR(VLOOKUP(U27,Uitstroom!$E$20:$F$141,2,FALSE),"-")</f>
        <v>-</v>
      </c>
    </row>
    <row r="28" spans="1:28" ht="15" customHeight="1" x14ac:dyDescent="0.15">
      <c r="A28" s="88">
        <f>A27</f>
        <v>0</v>
      </c>
      <c r="B28" s="86" t="s">
        <v>87</v>
      </c>
      <c r="C28" s="77"/>
      <c r="D28" s="78"/>
      <c r="E28" s="79"/>
      <c r="F28" s="78"/>
      <c r="G28" s="84"/>
      <c r="H28" s="80"/>
      <c r="I28" s="41"/>
      <c r="J28" s="77"/>
      <c r="K28" s="78"/>
      <c r="L28" s="79"/>
      <c r="M28" s="78"/>
      <c r="N28" s="80"/>
      <c r="O28" s="41"/>
      <c r="P28" s="82" t="str">
        <f>IFERROR(IF(ISBLANK(J28),"-",IF(C28=3,VLOOKUP(J28,indexRW!$A$2:$G$412,2,FALSE),VLOOKUP(J28,indexRW!$K$2:$Q$176,2,FALSE))),"-")</f>
        <v>-</v>
      </c>
      <c r="Q28" s="44" t="str">
        <f>IFERROR(IF(ISBLANK(K28),"-",IF(D28=3,VLOOKUP(K28,indexRW!$A$2:$G$412,3,FALSE),VLOOKUP(K28,indexRW!$K$2:$Q$176,3,FALSE))),"-")</f>
        <v>-</v>
      </c>
      <c r="R28" s="53" t="str">
        <f>IFERROR(IF(ISBLANK(L28),"-",IF(E28=3,VLOOKUP(L28,indexRW!$A$2:$G$412,4,FALSE),VLOOKUP(L28,indexRW!$K$2:$Q$176,4,FALSE))),"-")</f>
        <v>-</v>
      </c>
      <c r="S28" s="44" t="str">
        <f>IFERROR(IF(ISBLANK(M28),"-",IF(F28=3,VLOOKUP(M28,indexRW!$A$2:$G$412,5,FALSE),VLOOKUP(M28,indexRW!$K$2:$Q$176,5,FALSE))),"-")</f>
        <v>-</v>
      </c>
      <c r="T28" s="53" t="str">
        <f>IFERROR(IF(ISBLANK(N28),"-",IF(G28="B",IF(H28=3,VLOOKUP(N28,indexRW!$A$2:$G$412,6,FALSE),VLOOKUP(N28,indexRW!$K$2:$Q$176,6,FALSE)),IF(H28=3,VLOOKUP(N28,indexRW!$A$2:$G$412,7,FALSE),VLOOKUP(N28,indexRW!$K$2:$Q$176,7,FALSE)))),"-")</f>
        <v>-</v>
      </c>
      <c r="U28" s="45" t="str">
        <f>IFERROR(ROUND(AVERAGE(P28:T28),0),"-")</f>
        <v>-</v>
      </c>
      <c r="V28" s="41"/>
      <c r="W28" s="82" t="str">
        <f>IFERROR(VLOOKUP(P28,Uitstroom!$E$20:$F$141,2,FALSE),"-")</f>
        <v>-</v>
      </c>
      <c r="X28" s="44" t="str">
        <f>IFERROR(VLOOKUP(Q28,Uitstroom!$E$20:$F$141,2,FALSE),"-")</f>
        <v>-</v>
      </c>
      <c r="Y28" s="53" t="str">
        <f>IFERROR(VLOOKUP(R28,Uitstroom!$E$20:$F$141,2,FALSE),"-")</f>
        <v>-</v>
      </c>
      <c r="Z28" s="44" t="str">
        <f>IFERROR(VLOOKUP(S28,Uitstroom!$E$20:$F$141,2,FALSE),"-")</f>
        <v>-</v>
      </c>
      <c r="AA28" s="53" t="str">
        <f>IFERROR(VLOOKUP(T28,Uitstroom!$E$20:$F$141,2,FALSE),"-")</f>
        <v>-</v>
      </c>
      <c r="AB28" s="45" t="str">
        <f>IFERROR(VLOOKUP(U28,Uitstroom!$E$20:$F$141,2,FALSE),"-")</f>
        <v>-</v>
      </c>
    </row>
    <row r="29" spans="1:28" ht="12.95" customHeight="1" x14ac:dyDescent="0.15">
      <c r="A29" s="89">
        <f>A28</f>
        <v>0</v>
      </c>
    </row>
    <row r="30" spans="1:28" ht="15" customHeight="1" x14ac:dyDescent="0.15">
      <c r="A30" s="87"/>
      <c r="B30" s="85" t="s">
        <v>86</v>
      </c>
      <c r="C30" s="73"/>
      <c r="D30" s="74"/>
      <c r="E30" s="75"/>
      <c r="F30" s="74"/>
      <c r="G30" s="83"/>
      <c r="H30" s="76"/>
      <c r="I30" s="40"/>
      <c r="J30" s="73"/>
      <c r="K30" s="74"/>
      <c r="L30" s="75"/>
      <c r="M30" s="74"/>
      <c r="N30" s="76"/>
      <c r="O30" s="40"/>
      <c r="P30" s="81" t="str">
        <f>IFERROR(IF(ISBLANK(J30),"-",IF(C30=3,VLOOKUP(J30,indexBL!$A$2:$G$377,2,FALSE),VLOOKUP(J30,indexBL!$K$2:$Q$236,2,FALSE))),"-")</f>
        <v>-</v>
      </c>
      <c r="Q30" s="52" t="str">
        <f>IFERROR(IF(ISBLANK(K30),"-",IF(D30=3,VLOOKUP(K30,indexBL!$A$2:$G$377,3,FALSE),VLOOKUP(K30,indexBL!$K$2:$Q$236,3,FALSE))),"-")</f>
        <v>-</v>
      </c>
      <c r="R30" s="42" t="str">
        <f>IFERROR(IF(ISBLANK(L30),"-",IF(E30=3,VLOOKUP(L30,indexBL!$A$2:$G$377,4,FALSE),VLOOKUP(L30,indexBL!$K$2:$Q$236,4,FALSE))),"-")</f>
        <v>-</v>
      </c>
      <c r="S30" s="52" t="str">
        <f>IFERROR(IF(ISBLANK(M30),"-",IF(F30=3,VLOOKUP(M30,indexBL!$A$2:$G$377,5,FALSE),VLOOKUP(M30,indexBL!$K$2:$Q$236,5,FALSE))),"-")</f>
        <v>-</v>
      </c>
      <c r="T30" s="42" t="str">
        <f>IFERROR(IF(ISBLANK(N30),"-",IF(G30="B",IF(H30=3,VLOOKUP(N30,indexBL!$A$2:$G$377,6,FALSE),VLOOKUP(N30,indexBL!$K$2:$Q$236,6,FALSE)),IF(H30=3,VLOOKUP(N30,indexBL!$A$2:$G$377,7,FALSE),VLOOKUP(N30,indexBL!$K$2:$Q$236,7,FALSE)))),"-")</f>
        <v>-</v>
      </c>
      <c r="U30" s="43" t="str">
        <f>IFERROR(ROUND(AVERAGE(P30:T30),0),"-")</f>
        <v>-</v>
      </c>
      <c r="V30" s="40"/>
      <c r="W30" s="81" t="str">
        <f>IFERROR(VLOOKUP(P30,Uitstroom!$E$20:$F$141,2,FALSE),"-")</f>
        <v>-</v>
      </c>
      <c r="X30" s="52" t="str">
        <f>IFERROR(VLOOKUP(Q30,Uitstroom!$E$20:$F$141,2,FALSE),"-")</f>
        <v>-</v>
      </c>
      <c r="Y30" s="42" t="str">
        <f>IFERROR(VLOOKUP(R30,Uitstroom!$E$20:$F$141,2,FALSE),"-")</f>
        <v>-</v>
      </c>
      <c r="Z30" s="52" t="str">
        <f>IFERROR(VLOOKUP(S30,Uitstroom!$E$20:$F$141,2,FALSE),"-")</f>
        <v>-</v>
      </c>
      <c r="AA30" s="42" t="str">
        <f>IFERROR(VLOOKUP(T30,Uitstroom!$E$20:$F$141,2,FALSE),"-")</f>
        <v>-</v>
      </c>
      <c r="AB30" s="43" t="str">
        <f>IFERROR(VLOOKUP(U30,Uitstroom!$E$20:$F$141,2,FALSE),"-")</f>
        <v>-</v>
      </c>
    </row>
    <row r="31" spans="1:28" ht="15" customHeight="1" x14ac:dyDescent="0.15">
      <c r="A31" s="88">
        <f>A30</f>
        <v>0</v>
      </c>
      <c r="B31" s="86" t="s">
        <v>87</v>
      </c>
      <c r="C31" s="77"/>
      <c r="D31" s="78"/>
      <c r="E31" s="79"/>
      <c r="F31" s="78"/>
      <c r="G31" s="84"/>
      <c r="H31" s="80"/>
      <c r="I31" s="41"/>
      <c r="J31" s="77"/>
      <c r="K31" s="78"/>
      <c r="L31" s="79"/>
      <c r="M31" s="78"/>
      <c r="N31" s="80"/>
      <c r="O31" s="41"/>
      <c r="P31" s="82" t="str">
        <f>IFERROR(IF(ISBLANK(J31),"-",IF(C31=3,VLOOKUP(J31,indexRW!$A$2:$G$412,2,FALSE),VLOOKUP(J31,indexRW!$K$2:$Q$176,2,FALSE))),"-")</f>
        <v>-</v>
      </c>
      <c r="Q31" s="44" t="str">
        <f>IFERROR(IF(ISBLANK(K31),"-",IF(D31=3,VLOOKUP(K31,indexRW!$A$2:$G$412,3,FALSE),VLOOKUP(K31,indexRW!$K$2:$Q$176,3,FALSE))),"-")</f>
        <v>-</v>
      </c>
      <c r="R31" s="53" t="str">
        <f>IFERROR(IF(ISBLANK(L31),"-",IF(E31=3,VLOOKUP(L31,indexRW!$A$2:$G$412,4,FALSE),VLOOKUP(L31,indexRW!$K$2:$Q$176,4,FALSE))),"-")</f>
        <v>-</v>
      </c>
      <c r="S31" s="44" t="str">
        <f>IFERROR(IF(ISBLANK(M31),"-",IF(F31=3,VLOOKUP(M31,indexRW!$A$2:$G$412,5,FALSE),VLOOKUP(M31,indexRW!$K$2:$Q$176,5,FALSE))),"-")</f>
        <v>-</v>
      </c>
      <c r="T31" s="53" t="str">
        <f>IFERROR(IF(ISBLANK(N31),"-",IF(G31="B",IF(H31=3,VLOOKUP(N31,indexRW!$A$2:$G$412,6,FALSE),VLOOKUP(N31,indexRW!$K$2:$Q$176,6,FALSE)),IF(H31=3,VLOOKUP(N31,indexRW!$A$2:$G$412,7,FALSE),VLOOKUP(N31,indexRW!$K$2:$Q$176,7,FALSE)))),"-")</f>
        <v>-</v>
      </c>
      <c r="U31" s="45" t="str">
        <f>IFERROR(ROUND(AVERAGE(P31:T31),0),"-")</f>
        <v>-</v>
      </c>
      <c r="V31" s="41"/>
      <c r="W31" s="82" t="str">
        <f>IFERROR(VLOOKUP(P31,Uitstroom!$E$20:$F$141,2,FALSE),"-")</f>
        <v>-</v>
      </c>
      <c r="X31" s="44" t="str">
        <f>IFERROR(VLOOKUP(Q31,Uitstroom!$E$20:$F$141,2,FALSE),"-")</f>
        <v>-</v>
      </c>
      <c r="Y31" s="53" t="str">
        <f>IFERROR(VLOOKUP(R31,Uitstroom!$E$20:$F$141,2,FALSE),"-")</f>
        <v>-</v>
      </c>
      <c r="Z31" s="44" t="str">
        <f>IFERROR(VLOOKUP(S31,Uitstroom!$E$20:$F$141,2,FALSE),"-")</f>
        <v>-</v>
      </c>
      <c r="AA31" s="53" t="str">
        <f>IFERROR(VLOOKUP(T31,Uitstroom!$E$20:$F$141,2,FALSE),"-")</f>
        <v>-</v>
      </c>
      <c r="AB31" s="45" t="str">
        <f>IFERROR(VLOOKUP(U31,Uitstroom!$E$20:$F$141,2,FALSE),"-")</f>
        <v>-</v>
      </c>
    </row>
    <row r="32" spans="1:28" ht="12.95" customHeight="1" x14ac:dyDescent="0.15">
      <c r="A32" s="89">
        <f>A31</f>
        <v>0</v>
      </c>
    </row>
    <row r="33" spans="1:28" ht="15" customHeight="1" x14ac:dyDescent="0.15">
      <c r="A33" s="87"/>
      <c r="B33" s="85" t="s">
        <v>86</v>
      </c>
      <c r="C33" s="73"/>
      <c r="D33" s="74"/>
      <c r="E33" s="75"/>
      <c r="F33" s="74"/>
      <c r="G33" s="83"/>
      <c r="H33" s="76"/>
      <c r="I33" s="40"/>
      <c r="J33" s="73"/>
      <c r="K33" s="74"/>
      <c r="L33" s="75"/>
      <c r="M33" s="74"/>
      <c r="N33" s="76"/>
      <c r="O33" s="40"/>
      <c r="P33" s="81" t="str">
        <f>IFERROR(IF(ISBLANK(J33),"-",IF(C33=3,VLOOKUP(J33,indexBL!$A$2:$G$377,2,FALSE),VLOOKUP(J33,indexBL!$K$2:$Q$236,2,FALSE))),"-")</f>
        <v>-</v>
      </c>
      <c r="Q33" s="52" t="str">
        <f>IFERROR(IF(ISBLANK(K33),"-",IF(D33=3,VLOOKUP(K33,indexBL!$A$2:$G$377,3,FALSE),VLOOKUP(K33,indexBL!$K$2:$Q$236,3,FALSE))),"-")</f>
        <v>-</v>
      </c>
      <c r="R33" s="42" t="str">
        <f>IFERROR(IF(ISBLANK(L33),"-",IF(E33=3,VLOOKUP(L33,indexBL!$A$2:$G$377,4,FALSE),VLOOKUP(L33,indexBL!$K$2:$Q$236,4,FALSE))),"-")</f>
        <v>-</v>
      </c>
      <c r="S33" s="52" t="str">
        <f>IFERROR(IF(ISBLANK(M33),"-",IF(F33=3,VLOOKUP(M33,indexBL!$A$2:$G$377,5,FALSE),VLOOKUP(M33,indexBL!$K$2:$Q$236,5,FALSE))),"-")</f>
        <v>-</v>
      </c>
      <c r="T33" s="42" t="str">
        <f>IFERROR(IF(ISBLANK(N33),"-",IF(G33="B",IF(H33=3,VLOOKUP(N33,indexBL!$A$2:$G$377,6,FALSE),VLOOKUP(N33,indexBL!$K$2:$Q$236,6,FALSE)),IF(H33=3,VLOOKUP(N33,indexBL!$A$2:$G$377,7,FALSE),VLOOKUP(N33,indexBL!$K$2:$Q$236,7,FALSE)))),"-")</f>
        <v>-</v>
      </c>
      <c r="U33" s="43" t="str">
        <f>IFERROR(ROUND(AVERAGE(P33:T33),0),"-")</f>
        <v>-</v>
      </c>
      <c r="V33" s="40"/>
      <c r="W33" s="81" t="str">
        <f>IFERROR(VLOOKUP(P33,Uitstroom!$E$20:$F$141,2,FALSE),"-")</f>
        <v>-</v>
      </c>
      <c r="X33" s="52" t="str">
        <f>IFERROR(VLOOKUP(Q33,Uitstroom!$E$20:$F$141,2,FALSE),"-")</f>
        <v>-</v>
      </c>
      <c r="Y33" s="42" t="str">
        <f>IFERROR(VLOOKUP(R33,Uitstroom!$E$20:$F$141,2,FALSE),"-")</f>
        <v>-</v>
      </c>
      <c r="Z33" s="52" t="str">
        <f>IFERROR(VLOOKUP(S33,Uitstroom!$E$20:$F$141,2,FALSE),"-")</f>
        <v>-</v>
      </c>
      <c r="AA33" s="42" t="str">
        <f>IFERROR(VLOOKUP(T33,Uitstroom!$E$20:$F$141,2,FALSE),"-")</f>
        <v>-</v>
      </c>
      <c r="AB33" s="43" t="str">
        <f>IFERROR(VLOOKUP(U33,Uitstroom!$E$20:$F$141,2,FALSE),"-")</f>
        <v>-</v>
      </c>
    </row>
    <row r="34" spans="1:28" ht="15" customHeight="1" x14ac:dyDescent="0.15">
      <c r="A34" s="88">
        <f>A33</f>
        <v>0</v>
      </c>
      <c r="B34" s="86" t="s">
        <v>87</v>
      </c>
      <c r="C34" s="77"/>
      <c r="D34" s="78"/>
      <c r="E34" s="79"/>
      <c r="F34" s="78"/>
      <c r="G34" s="84"/>
      <c r="H34" s="80"/>
      <c r="I34" s="41"/>
      <c r="J34" s="77"/>
      <c r="K34" s="78"/>
      <c r="L34" s="79"/>
      <c r="M34" s="78"/>
      <c r="N34" s="80"/>
      <c r="O34" s="41"/>
      <c r="P34" s="82" t="str">
        <f>IFERROR(IF(ISBLANK(J34),"-",IF(C34=3,VLOOKUP(J34,indexRW!$A$2:$G$412,2,FALSE),VLOOKUP(J34,indexRW!$K$2:$Q$176,2,FALSE))),"-")</f>
        <v>-</v>
      </c>
      <c r="Q34" s="44" t="str">
        <f>IFERROR(IF(ISBLANK(K34),"-",IF(D34=3,VLOOKUP(K34,indexRW!$A$2:$G$412,3,FALSE),VLOOKUP(K34,indexRW!$K$2:$Q$176,3,FALSE))),"-")</f>
        <v>-</v>
      </c>
      <c r="R34" s="53" t="str">
        <f>IFERROR(IF(ISBLANK(L34),"-",IF(E34=3,VLOOKUP(L34,indexRW!$A$2:$G$412,4,FALSE),VLOOKUP(L34,indexRW!$K$2:$Q$176,4,FALSE))),"-")</f>
        <v>-</v>
      </c>
      <c r="S34" s="44" t="str">
        <f>IFERROR(IF(ISBLANK(M34),"-",IF(F34=3,VLOOKUP(M34,indexRW!$A$2:$G$412,5,FALSE),VLOOKUP(M34,indexRW!$K$2:$Q$176,5,FALSE))),"-")</f>
        <v>-</v>
      </c>
      <c r="T34" s="53" t="str">
        <f>IFERROR(IF(ISBLANK(N34),"-",IF(G34="B",IF(H34=3,VLOOKUP(N34,indexRW!$A$2:$G$412,6,FALSE),VLOOKUP(N34,indexRW!$K$2:$Q$176,6,FALSE)),IF(H34=3,VLOOKUP(N34,indexRW!$A$2:$G$412,7,FALSE),VLOOKUP(N34,indexRW!$K$2:$Q$176,7,FALSE)))),"-")</f>
        <v>-</v>
      </c>
      <c r="U34" s="45" t="str">
        <f>IFERROR(ROUND(AVERAGE(P34:T34),0),"-")</f>
        <v>-</v>
      </c>
      <c r="V34" s="41"/>
      <c r="W34" s="82" t="str">
        <f>IFERROR(VLOOKUP(P34,Uitstroom!$E$20:$F$141,2,FALSE),"-")</f>
        <v>-</v>
      </c>
      <c r="X34" s="44" t="str">
        <f>IFERROR(VLOOKUP(Q34,Uitstroom!$E$20:$F$141,2,FALSE),"-")</f>
        <v>-</v>
      </c>
      <c r="Y34" s="53" t="str">
        <f>IFERROR(VLOOKUP(R34,Uitstroom!$E$20:$F$141,2,FALSE),"-")</f>
        <v>-</v>
      </c>
      <c r="Z34" s="44" t="str">
        <f>IFERROR(VLOOKUP(S34,Uitstroom!$E$20:$F$141,2,FALSE),"-")</f>
        <v>-</v>
      </c>
      <c r="AA34" s="53" t="str">
        <f>IFERROR(VLOOKUP(T34,Uitstroom!$E$20:$F$141,2,FALSE),"-")</f>
        <v>-</v>
      </c>
      <c r="AB34" s="45" t="str">
        <f>IFERROR(VLOOKUP(U34,Uitstroom!$E$20:$F$141,2,FALSE),"-")</f>
        <v>-</v>
      </c>
    </row>
    <row r="35" spans="1:28" ht="12.95" customHeight="1" x14ac:dyDescent="0.15">
      <c r="A35" s="89">
        <f>A34</f>
        <v>0</v>
      </c>
    </row>
    <row r="36" spans="1:28" ht="15" customHeight="1" x14ac:dyDescent="0.15">
      <c r="A36" s="87"/>
      <c r="B36" s="85" t="s">
        <v>86</v>
      </c>
      <c r="C36" s="73"/>
      <c r="D36" s="74"/>
      <c r="E36" s="75"/>
      <c r="F36" s="74"/>
      <c r="G36" s="83"/>
      <c r="H36" s="76"/>
      <c r="I36" s="40"/>
      <c r="J36" s="73"/>
      <c r="K36" s="74"/>
      <c r="L36" s="75"/>
      <c r="M36" s="74"/>
      <c r="N36" s="76"/>
      <c r="O36" s="40"/>
      <c r="P36" s="81" t="str">
        <f>IFERROR(IF(ISBLANK(J36),"-",IF(C36=3,VLOOKUP(J36,indexBL!$A$2:$G$377,2,FALSE),VLOOKUP(J36,indexBL!$K$2:$Q$236,2,FALSE))),"-")</f>
        <v>-</v>
      </c>
      <c r="Q36" s="52" t="str">
        <f>IFERROR(IF(ISBLANK(K36),"-",IF(D36=3,VLOOKUP(K36,indexBL!$A$2:$G$377,3,FALSE),VLOOKUP(K36,indexBL!$K$2:$Q$236,3,FALSE))),"-")</f>
        <v>-</v>
      </c>
      <c r="R36" s="42" t="str">
        <f>IFERROR(IF(ISBLANK(L36),"-",IF(E36=3,VLOOKUP(L36,indexBL!$A$2:$G$377,4,FALSE),VLOOKUP(L36,indexBL!$K$2:$Q$236,4,FALSE))),"-")</f>
        <v>-</v>
      </c>
      <c r="S36" s="52" t="str">
        <f>IFERROR(IF(ISBLANK(M36),"-",IF(F36=3,VLOOKUP(M36,indexBL!$A$2:$G$377,5,FALSE),VLOOKUP(M36,indexBL!$K$2:$Q$236,5,FALSE))),"-")</f>
        <v>-</v>
      </c>
      <c r="T36" s="42" t="str">
        <f>IFERROR(IF(ISBLANK(N36),"-",IF(G36="B",IF(H36=3,VLOOKUP(N36,indexBL!$A$2:$G$377,6,FALSE),VLOOKUP(N36,indexBL!$K$2:$Q$236,6,FALSE)),IF(H36=3,VLOOKUP(N36,indexBL!$A$2:$G$377,7,FALSE),VLOOKUP(N36,indexBL!$K$2:$Q$236,7,FALSE)))),"-")</f>
        <v>-</v>
      </c>
      <c r="U36" s="43" t="str">
        <f>IFERROR(ROUND(AVERAGE(P36:T36),0),"-")</f>
        <v>-</v>
      </c>
      <c r="V36" s="40"/>
      <c r="W36" s="81" t="str">
        <f>IFERROR(VLOOKUP(P36,Uitstroom!$E$20:$F$141,2,FALSE),"-")</f>
        <v>-</v>
      </c>
      <c r="X36" s="52" t="str">
        <f>IFERROR(VLOOKUP(Q36,Uitstroom!$E$20:$F$141,2,FALSE),"-")</f>
        <v>-</v>
      </c>
      <c r="Y36" s="42" t="str">
        <f>IFERROR(VLOOKUP(R36,Uitstroom!$E$20:$F$141,2,FALSE),"-")</f>
        <v>-</v>
      </c>
      <c r="Z36" s="52" t="str">
        <f>IFERROR(VLOOKUP(S36,Uitstroom!$E$20:$F$141,2,FALSE),"-")</f>
        <v>-</v>
      </c>
      <c r="AA36" s="42" t="str">
        <f>IFERROR(VLOOKUP(T36,Uitstroom!$E$20:$F$141,2,FALSE),"-")</f>
        <v>-</v>
      </c>
      <c r="AB36" s="43" t="str">
        <f>IFERROR(VLOOKUP(U36,Uitstroom!$E$20:$F$141,2,FALSE),"-")</f>
        <v>-</v>
      </c>
    </row>
    <row r="37" spans="1:28" ht="15" customHeight="1" x14ac:dyDescent="0.15">
      <c r="A37" s="88">
        <f>A36</f>
        <v>0</v>
      </c>
      <c r="B37" s="86" t="s">
        <v>87</v>
      </c>
      <c r="C37" s="77"/>
      <c r="D37" s="78"/>
      <c r="E37" s="79"/>
      <c r="F37" s="78"/>
      <c r="G37" s="84"/>
      <c r="H37" s="80"/>
      <c r="I37" s="41"/>
      <c r="J37" s="77"/>
      <c r="K37" s="78"/>
      <c r="L37" s="79"/>
      <c r="M37" s="78"/>
      <c r="N37" s="80"/>
      <c r="O37" s="41"/>
      <c r="P37" s="82" t="str">
        <f>IFERROR(IF(ISBLANK(J37),"-",IF(C37=3,VLOOKUP(J37,indexRW!$A$2:$G$412,2,FALSE),VLOOKUP(J37,indexRW!$K$2:$Q$176,2,FALSE))),"-")</f>
        <v>-</v>
      </c>
      <c r="Q37" s="44" t="str">
        <f>IFERROR(IF(ISBLANK(K37),"-",IF(D37=3,VLOOKUP(K37,indexRW!$A$2:$G$412,3,FALSE),VLOOKUP(K37,indexRW!$K$2:$Q$176,3,FALSE))),"-")</f>
        <v>-</v>
      </c>
      <c r="R37" s="53" t="str">
        <f>IFERROR(IF(ISBLANK(L37),"-",IF(E37=3,VLOOKUP(L37,indexRW!$A$2:$G$412,4,FALSE),VLOOKUP(L37,indexRW!$K$2:$Q$176,4,FALSE))),"-")</f>
        <v>-</v>
      </c>
      <c r="S37" s="44" t="str">
        <f>IFERROR(IF(ISBLANK(M37),"-",IF(F37=3,VLOOKUP(M37,indexRW!$A$2:$G$412,5,FALSE),VLOOKUP(M37,indexRW!$K$2:$Q$176,5,FALSE))),"-")</f>
        <v>-</v>
      </c>
      <c r="T37" s="53" t="str">
        <f>IFERROR(IF(ISBLANK(N37),"-",IF(G37="B",IF(H37=3,VLOOKUP(N37,indexRW!$A$2:$G$412,6,FALSE),VLOOKUP(N37,indexRW!$K$2:$Q$176,6,FALSE)),IF(H37=3,VLOOKUP(N37,indexRW!$A$2:$G$412,7,FALSE),VLOOKUP(N37,indexRW!$K$2:$Q$176,7,FALSE)))),"-")</f>
        <v>-</v>
      </c>
      <c r="U37" s="45" t="str">
        <f>IFERROR(ROUND(AVERAGE(P37:T37),0),"-")</f>
        <v>-</v>
      </c>
      <c r="V37" s="41"/>
      <c r="W37" s="82" t="str">
        <f>IFERROR(VLOOKUP(P37,Uitstroom!$E$20:$F$141,2,FALSE),"-")</f>
        <v>-</v>
      </c>
      <c r="X37" s="44" t="str">
        <f>IFERROR(VLOOKUP(Q37,Uitstroom!$E$20:$F$141,2,FALSE),"-")</f>
        <v>-</v>
      </c>
      <c r="Y37" s="53" t="str">
        <f>IFERROR(VLOOKUP(R37,Uitstroom!$E$20:$F$141,2,FALSE),"-")</f>
        <v>-</v>
      </c>
      <c r="Z37" s="44" t="str">
        <f>IFERROR(VLOOKUP(S37,Uitstroom!$E$20:$F$141,2,FALSE),"-")</f>
        <v>-</v>
      </c>
      <c r="AA37" s="53" t="str">
        <f>IFERROR(VLOOKUP(T37,Uitstroom!$E$20:$F$141,2,FALSE),"-")</f>
        <v>-</v>
      </c>
      <c r="AB37" s="45" t="str">
        <f>IFERROR(VLOOKUP(U37,Uitstroom!$E$20:$F$141,2,FALSE),"-")</f>
        <v>-</v>
      </c>
    </row>
    <row r="38" spans="1:28" ht="12.95" customHeight="1" x14ac:dyDescent="0.15">
      <c r="A38" s="89">
        <f>A37</f>
        <v>0</v>
      </c>
    </row>
    <row r="39" spans="1:28" ht="15" customHeight="1" x14ac:dyDescent="0.15">
      <c r="A39" s="87"/>
      <c r="B39" s="85" t="s">
        <v>86</v>
      </c>
      <c r="C39" s="73"/>
      <c r="D39" s="74"/>
      <c r="E39" s="75"/>
      <c r="F39" s="74"/>
      <c r="G39" s="83"/>
      <c r="H39" s="76"/>
      <c r="I39" s="40"/>
      <c r="J39" s="73"/>
      <c r="K39" s="74"/>
      <c r="L39" s="75"/>
      <c r="M39" s="74"/>
      <c r="N39" s="76"/>
      <c r="O39" s="40"/>
      <c r="P39" s="81" t="str">
        <f>IFERROR(IF(ISBLANK(J39),"-",IF(C39=3,VLOOKUP(J39,indexBL!$A$2:$G$377,2,FALSE),VLOOKUP(J39,indexBL!$K$2:$Q$236,2,FALSE))),"-")</f>
        <v>-</v>
      </c>
      <c r="Q39" s="52" t="str">
        <f>IFERROR(IF(ISBLANK(K39),"-",IF(D39=3,VLOOKUP(K39,indexBL!$A$2:$G$377,3,FALSE),VLOOKUP(K39,indexBL!$K$2:$Q$236,3,FALSE))),"-")</f>
        <v>-</v>
      </c>
      <c r="R39" s="42" t="str">
        <f>IFERROR(IF(ISBLANK(L39),"-",IF(E39=3,VLOOKUP(L39,indexBL!$A$2:$G$377,4,FALSE),VLOOKUP(L39,indexBL!$K$2:$Q$236,4,FALSE))),"-")</f>
        <v>-</v>
      </c>
      <c r="S39" s="52" t="str">
        <f>IFERROR(IF(ISBLANK(M39),"-",IF(F39=3,VLOOKUP(M39,indexBL!$A$2:$G$377,5,FALSE),VLOOKUP(M39,indexBL!$K$2:$Q$236,5,FALSE))),"-")</f>
        <v>-</v>
      </c>
      <c r="T39" s="42" t="str">
        <f>IFERROR(IF(ISBLANK(N39),"-",IF(G39="B",IF(H39=3,VLOOKUP(N39,indexBL!$A$2:$G$377,6,FALSE),VLOOKUP(N39,indexBL!$K$2:$Q$236,6,FALSE)),IF(H39=3,VLOOKUP(N39,indexBL!$A$2:$G$377,7,FALSE),VLOOKUP(N39,indexBL!$K$2:$Q$236,7,FALSE)))),"-")</f>
        <v>-</v>
      </c>
      <c r="U39" s="43" t="str">
        <f>IFERROR(ROUND(AVERAGE(P39:T39),0),"-")</f>
        <v>-</v>
      </c>
      <c r="V39" s="40"/>
      <c r="W39" s="81" t="str">
        <f>IFERROR(VLOOKUP(P39,Uitstroom!$E$20:$F$141,2,FALSE),"-")</f>
        <v>-</v>
      </c>
      <c r="X39" s="52" t="str">
        <f>IFERROR(VLOOKUP(Q39,Uitstroom!$E$20:$F$141,2,FALSE),"-")</f>
        <v>-</v>
      </c>
      <c r="Y39" s="42" t="str">
        <f>IFERROR(VLOOKUP(R39,Uitstroom!$E$20:$F$141,2,FALSE),"-")</f>
        <v>-</v>
      </c>
      <c r="Z39" s="52" t="str">
        <f>IFERROR(VLOOKUP(S39,Uitstroom!$E$20:$F$141,2,FALSE),"-")</f>
        <v>-</v>
      </c>
      <c r="AA39" s="42" t="str">
        <f>IFERROR(VLOOKUP(T39,Uitstroom!$E$20:$F$141,2,FALSE),"-")</f>
        <v>-</v>
      </c>
      <c r="AB39" s="43" t="str">
        <f>IFERROR(VLOOKUP(U39,Uitstroom!$E$20:$F$141,2,FALSE),"-")</f>
        <v>-</v>
      </c>
    </row>
    <row r="40" spans="1:28" ht="15" customHeight="1" x14ac:dyDescent="0.15">
      <c r="A40" s="88">
        <f>A39</f>
        <v>0</v>
      </c>
      <c r="B40" s="86" t="s">
        <v>87</v>
      </c>
      <c r="C40" s="77"/>
      <c r="D40" s="78"/>
      <c r="E40" s="79"/>
      <c r="F40" s="78"/>
      <c r="G40" s="84"/>
      <c r="H40" s="80"/>
      <c r="I40" s="41"/>
      <c r="J40" s="77"/>
      <c r="K40" s="78"/>
      <c r="L40" s="79"/>
      <c r="M40" s="78"/>
      <c r="N40" s="80"/>
      <c r="O40" s="41"/>
      <c r="P40" s="82" t="str">
        <f>IFERROR(IF(ISBLANK(J40),"-",IF(C40=3,VLOOKUP(J40,indexRW!$A$2:$G$412,2,FALSE),VLOOKUP(J40,indexRW!$K$2:$Q$176,2,FALSE))),"-")</f>
        <v>-</v>
      </c>
      <c r="Q40" s="44" t="str">
        <f>IFERROR(IF(ISBLANK(K40),"-",IF(D40=3,VLOOKUP(K40,indexRW!$A$2:$G$412,3,FALSE),VLOOKUP(K40,indexRW!$K$2:$Q$176,3,FALSE))),"-")</f>
        <v>-</v>
      </c>
      <c r="R40" s="53" t="str">
        <f>IFERROR(IF(ISBLANK(L40),"-",IF(E40=3,VLOOKUP(L40,indexRW!$A$2:$G$412,4,FALSE),VLOOKUP(L40,indexRW!$K$2:$Q$176,4,FALSE))),"-")</f>
        <v>-</v>
      </c>
      <c r="S40" s="44" t="str">
        <f>IFERROR(IF(ISBLANK(M40),"-",IF(F40=3,VLOOKUP(M40,indexRW!$A$2:$G$412,5,FALSE),VLOOKUP(M40,indexRW!$K$2:$Q$176,5,FALSE))),"-")</f>
        <v>-</v>
      </c>
      <c r="T40" s="53" t="str">
        <f>IFERROR(IF(ISBLANK(N40),"-",IF(G40="B",IF(H40=3,VLOOKUP(N40,indexRW!$A$2:$G$412,6,FALSE),VLOOKUP(N40,indexRW!$K$2:$Q$176,6,FALSE)),IF(H40=3,VLOOKUP(N40,indexRW!$A$2:$G$412,7,FALSE),VLOOKUP(N40,indexRW!$K$2:$Q$176,7,FALSE)))),"-")</f>
        <v>-</v>
      </c>
      <c r="U40" s="45" t="str">
        <f>IFERROR(ROUND(AVERAGE(P40:T40),0),"-")</f>
        <v>-</v>
      </c>
      <c r="V40" s="41"/>
      <c r="W40" s="82" t="str">
        <f>IFERROR(VLOOKUP(P40,Uitstroom!$E$20:$F$141,2,FALSE),"-")</f>
        <v>-</v>
      </c>
      <c r="X40" s="44" t="str">
        <f>IFERROR(VLOOKUP(Q40,Uitstroom!$E$20:$F$141,2,FALSE),"-")</f>
        <v>-</v>
      </c>
      <c r="Y40" s="53" t="str">
        <f>IFERROR(VLOOKUP(R40,Uitstroom!$E$20:$F$141,2,FALSE),"-")</f>
        <v>-</v>
      </c>
      <c r="Z40" s="44" t="str">
        <f>IFERROR(VLOOKUP(S40,Uitstroom!$E$20:$F$141,2,FALSE),"-")</f>
        <v>-</v>
      </c>
      <c r="AA40" s="53" t="str">
        <f>IFERROR(VLOOKUP(T40,Uitstroom!$E$20:$F$141,2,FALSE),"-")</f>
        <v>-</v>
      </c>
      <c r="AB40" s="45" t="str">
        <f>IFERROR(VLOOKUP(U40,Uitstroom!$E$20:$F$141,2,FALSE),"-")</f>
        <v>-</v>
      </c>
    </row>
    <row r="41" spans="1:28" ht="12.95" customHeight="1" x14ac:dyDescent="0.15">
      <c r="A41" s="89">
        <f>A40</f>
        <v>0</v>
      </c>
    </row>
    <row r="42" spans="1:28" ht="15" customHeight="1" x14ac:dyDescent="0.15">
      <c r="A42" s="87"/>
      <c r="B42" s="85" t="s">
        <v>86</v>
      </c>
      <c r="C42" s="73"/>
      <c r="D42" s="74"/>
      <c r="E42" s="75"/>
      <c r="F42" s="74"/>
      <c r="G42" s="83"/>
      <c r="H42" s="76"/>
      <c r="I42" s="40"/>
      <c r="J42" s="73"/>
      <c r="K42" s="74"/>
      <c r="L42" s="75"/>
      <c r="M42" s="74"/>
      <c r="N42" s="76"/>
      <c r="O42" s="40"/>
      <c r="P42" s="81" t="str">
        <f>IFERROR(IF(ISBLANK(J42),"-",IF(C42=3,VLOOKUP(J42,indexBL!$A$2:$G$377,2,FALSE),VLOOKUP(J42,indexBL!$K$2:$Q$236,2,FALSE))),"-")</f>
        <v>-</v>
      </c>
      <c r="Q42" s="52" t="str">
        <f>IFERROR(IF(ISBLANK(K42),"-",IF(D42=3,VLOOKUP(K42,indexBL!$A$2:$G$377,3,FALSE),VLOOKUP(K42,indexBL!$K$2:$Q$236,3,FALSE))),"-")</f>
        <v>-</v>
      </c>
      <c r="R42" s="42" t="str">
        <f>IFERROR(IF(ISBLANK(L42),"-",IF(E42=3,VLOOKUP(L42,indexBL!$A$2:$G$377,4,FALSE),VLOOKUP(L42,indexBL!$K$2:$Q$236,4,FALSE))),"-")</f>
        <v>-</v>
      </c>
      <c r="S42" s="52" t="str">
        <f>IFERROR(IF(ISBLANK(M42),"-",IF(F42=3,VLOOKUP(M42,indexBL!$A$2:$G$377,5,FALSE),VLOOKUP(M42,indexBL!$K$2:$Q$236,5,FALSE))),"-")</f>
        <v>-</v>
      </c>
      <c r="T42" s="42" t="str">
        <f>IFERROR(IF(ISBLANK(N42),"-",IF(G42="B",IF(H42=3,VLOOKUP(N42,indexBL!$A$2:$G$377,6,FALSE),VLOOKUP(N42,indexBL!$K$2:$Q$236,6,FALSE)),IF(H42=3,VLOOKUP(N42,indexBL!$A$2:$G$377,7,FALSE),VLOOKUP(N42,indexBL!$K$2:$Q$236,7,FALSE)))),"-")</f>
        <v>-</v>
      </c>
      <c r="U42" s="43" t="str">
        <f>IFERROR(ROUND(AVERAGE(P42:T42),0),"-")</f>
        <v>-</v>
      </c>
      <c r="V42" s="40"/>
      <c r="W42" s="81" t="str">
        <f>IFERROR(VLOOKUP(P42,Uitstroom!$E$20:$F$141,2,FALSE),"-")</f>
        <v>-</v>
      </c>
      <c r="X42" s="52" t="str">
        <f>IFERROR(VLOOKUP(Q42,Uitstroom!$E$20:$F$141,2,FALSE),"-")</f>
        <v>-</v>
      </c>
      <c r="Y42" s="42" t="str">
        <f>IFERROR(VLOOKUP(R42,Uitstroom!$E$20:$F$141,2,FALSE),"-")</f>
        <v>-</v>
      </c>
      <c r="Z42" s="52" t="str">
        <f>IFERROR(VLOOKUP(S42,Uitstroom!$E$20:$F$141,2,FALSE),"-")</f>
        <v>-</v>
      </c>
      <c r="AA42" s="42" t="str">
        <f>IFERROR(VLOOKUP(T42,Uitstroom!$E$20:$F$141,2,FALSE),"-")</f>
        <v>-</v>
      </c>
      <c r="AB42" s="43" t="str">
        <f>IFERROR(VLOOKUP(U42,Uitstroom!$E$20:$F$141,2,FALSE),"-")</f>
        <v>-</v>
      </c>
    </row>
    <row r="43" spans="1:28" ht="15" customHeight="1" x14ac:dyDescent="0.15">
      <c r="A43" s="88">
        <f>A42</f>
        <v>0</v>
      </c>
      <c r="B43" s="86" t="s">
        <v>87</v>
      </c>
      <c r="C43" s="77"/>
      <c r="D43" s="78"/>
      <c r="E43" s="79"/>
      <c r="F43" s="78"/>
      <c r="G43" s="84"/>
      <c r="H43" s="80"/>
      <c r="I43" s="41"/>
      <c r="J43" s="77"/>
      <c r="K43" s="78"/>
      <c r="L43" s="79"/>
      <c r="M43" s="78"/>
      <c r="N43" s="80"/>
      <c r="O43" s="41"/>
      <c r="P43" s="82" t="str">
        <f>IFERROR(IF(ISBLANK(J43),"-",IF(C43=3,VLOOKUP(J43,indexRW!$A$2:$G$412,2,FALSE),VLOOKUP(J43,indexRW!$K$2:$Q$176,2,FALSE))),"-")</f>
        <v>-</v>
      </c>
      <c r="Q43" s="44" t="str">
        <f>IFERROR(IF(ISBLANK(K43),"-",IF(D43=3,VLOOKUP(K43,indexRW!$A$2:$G$412,3,FALSE),VLOOKUP(K43,indexRW!$K$2:$Q$176,3,FALSE))),"-")</f>
        <v>-</v>
      </c>
      <c r="R43" s="53" t="str">
        <f>IFERROR(IF(ISBLANK(L43),"-",IF(E43=3,VLOOKUP(L43,indexRW!$A$2:$G$412,4,FALSE),VLOOKUP(L43,indexRW!$K$2:$Q$176,4,FALSE))),"-")</f>
        <v>-</v>
      </c>
      <c r="S43" s="44" t="str">
        <f>IFERROR(IF(ISBLANK(M43),"-",IF(F43=3,VLOOKUP(M43,indexRW!$A$2:$G$412,5,FALSE),VLOOKUP(M43,indexRW!$K$2:$Q$176,5,FALSE))),"-")</f>
        <v>-</v>
      </c>
      <c r="T43" s="53" t="str">
        <f>IFERROR(IF(ISBLANK(N43),"-",IF(G43="B",IF(H43=3,VLOOKUP(N43,indexRW!$A$2:$G$412,6,FALSE),VLOOKUP(N43,indexRW!$K$2:$Q$176,6,FALSE)),IF(H43=3,VLOOKUP(N43,indexRW!$A$2:$G$412,7,FALSE),VLOOKUP(N43,indexRW!$K$2:$Q$176,7,FALSE)))),"-")</f>
        <v>-</v>
      </c>
      <c r="U43" s="45" t="str">
        <f>IFERROR(ROUND(AVERAGE(P43:T43),0),"-")</f>
        <v>-</v>
      </c>
      <c r="V43" s="41"/>
      <c r="W43" s="82" t="str">
        <f>IFERROR(VLOOKUP(P43,Uitstroom!$E$20:$F$141,2,FALSE),"-")</f>
        <v>-</v>
      </c>
      <c r="X43" s="44" t="str">
        <f>IFERROR(VLOOKUP(Q43,Uitstroom!$E$20:$F$141,2,FALSE),"-")</f>
        <v>-</v>
      </c>
      <c r="Y43" s="53" t="str">
        <f>IFERROR(VLOOKUP(R43,Uitstroom!$E$20:$F$141,2,FALSE),"-")</f>
        <v>-</v>
      </c>
      <c r="Z43" s="44" t="str">
        <f>IFERROR(VLOOKUP(S43,Uitstroom!$E$20:$F$141,2,FALSE),"-")</f>
        <v>-</v>
      </c>
      <c r="AA43" s="53" t="str">
        <f>IFERROR(VLOOKUP(T43,Uitstroom!$E$20:$F$141,2,FALSE),"-")</f>
        <v>-</v>
      </c>
      <c r="AB43" s="45" t="str">
        <f>IFERROR(VLOOKUP(U43,Uitstroom!$E$20:$F$141,2,FALSE),"-")</f>
        <v>-</v>
      </c>
    </row>
    <row r="44" spans="1:28" ht="12.95" customHeight="1" x14ac:dyDescent="0.15">
      <c r="A44" s="89">
        <f>A43</f>
        <v>0</v>
      </c>
    </row>
    <row r="45" spans="1:28" ht="15" customHeight="1" x14ac:dyDescent="0.15">
      <c r="A45" s="87"/>
      <c r="B45" s="85" t="s">
        <v>86</v>
      </c>
      <c r="C45" s="73"/>
      <c r="D45" s="74"/>
      <c r="E45" s="75"/>
      <c r="F45" s="74"/>
      <c r="G45" s="83"/>
      <c r="H45" s="76"/>
      <c r="I45" s="40"/>
      <c r="J45" s="73"/>
      <c r="K45" s="74"/>
      <c r="L45" s="75"/>
      <c r="M45" s="74"/>
      <c r="N45" s="76"/>
      <c r="O45" s="40"/>
      <c r="P45" s="81" t="str">
        <f>IFERROR(IF(ISBLANK(J45),"-",IF(C45=3,VLOOKUP(J45,indexBL!$A$2:$G$377,2,FALSE),VLOOKUP(J45,indexBL!$K$2:$Q$236,2,FALSE))),"-")</f>
        <v>-</v>
      </c>
      <c r="Q45" s="52" t="str">
        <f>IFERROR(IF(ISBLANK(K45),"-",IF(D45=3,VLOOKUP(K45,indexBL!$A$2:$G$377,3,FALSE),VLOOKUP(K45,indexBL!$K$2:$Q$236,3,FALSE))),"-")</f>
        <v>-</v>
      </c>
      <c r="R45" s="42" t="str">
        <f>IFERROR(IF(ISBLANK(L45),"-",IF(E45=3,VLOOKUP(L45,indexBL!$A$2:$G$377,4,FALSE),VLOOKUP(L45,indexBL!$K$2:$Q$236,4,FALSE))),"-")</f>
        <v>-</v>
      </c>
      <c r="S45" s="52" t="str">
        <f>IFERROR(IF(ISBLANK(M45),"-",IF(F45=3,VLOOKUP(M45,indexBL!$A$2:$G$377,5,FALSE),VLOOKUP(M45,indexBL!$K$2:$Q$236,5,FALSE))),"-")</f>
        <v>-</v>
      </c>
      <c r="T45" s="42" t="str">
        <f>IFERROR(IF(ISBLANK(N45),"-",IF(G45="B",IF(H45=3,VLOOKUP(N45,indexBL!$A$2:$G$377,6,FALSE),VLOOKUP(N45,indexBL!$K$2:$Q$236,6,FALSE)),IF(H45=3,VLOOKUP(N45,indexBL!$A$2:$G$377,7,FALSE),VLOOKUP(N45,indexBL!$K$2:$Q$236,7,FALSE)))),"-")</f>
        <v>-</v>
      </c>
      <c r="U45" s="43" t="str">
        <f>IFERROR(ROUND(AVERAGE(P45:T45),0),"-")</f>
        <v>-</v>
      </c>
      <c r="V45" s="40"/>
      <c r="W45" s="81" t="str">
        <f>IFERROR(VLOOKUP(P45,Uitstroom!$E$20:$F$141,2,FALSE),"-")</f>
        <v>-</v>
      </c>
      <c r="X45" s="52" t="str">
        <f>IFERROR(VLOOKUP(Q45,Uitstroom!$E$20:$F$141,2,FALSE),"-")</f>
        <v>-</v>
      </c>
      <c r="Y45" s="42" t="str">
        <f>IFERROR(VLOOKUP(R45,Uitstroom!$E$20:$F$141,2,FALSE),"-")</f>
        <v>-</v>
      </c>
      <c r="Z45" s="52" t="str">
        <f>IFERROR(VLOOKUP(S45,Uitstroom!$E$20:$F$141,2,FALSE),"-")</f>
        <v>-</v>
      </c>
      <c r="AA45" s="42" t="str">
        <f>IFERROR(VLOOKUP(T45,Uitstroom!$E$20:$F$141,2,FALSE),"-")</f>
        <v>-</v>
      </c>
      <c r="AB45" s="43" t="str">
        <f>IFERROR(VLOOKUP(U45,Uitstroom!$E$20:$F$141,2,FALSE),"-")</f>
        <v>-</v>
      </c>
    </row>
    <row r="46" spans="1:28" ht="15" customHeight="1" x14ac:dyDescent="0.15">
      <c r="A46" s="88">
        <f>A45</f>
        <v>0</v>
      </c>
      <c r="B46" s="86" t="s">
        <v>87</v>
      </c>
      <c r="C46" s="77"/>
      <c r="D46" s="78"/>
      <c r="E46" s="79"/>
      <c r="F46" s="78"/>
      <c r="G46" s="84"/>
      <c r="H46" s="80"/>
      <c r="I46" s="41"/>
      <c r="J46" s="77"/>
      <c r="K46" s="78"/>
      <c r="L46" s="79"/>
      <c r="M46" s="78"/>
      <c r="N46" s="80"/>
      <c r="O46" s="41"/>
      <c r="P46" s="82" t="str">
        <f>IFERROR(IF(ISBLANK(J46),"-",IF(C46=3,VLOOKUP(J46,indexRW!$A$2:$G$412,2,FALSE),VLOOKUP(J46,indexRW!$K$2:$Q$176,2,FALSE))),"-")</f>
        <v>-</v>
      </c>
      <c r="Q46" s="44" t="str">
        <f>IFERROR(IF(ISBLANK(K46),"-",IF(D46=3,VLOOKUP(K46,indexRW!$A$2:$G$412,3,FALSE),VLOOKUP(K46,indexRW!$K$2:$Q$176,3,FALSE))),"-")</f>
        <v>-</v>
      </c>
      <c r="R46" s="53" t="str">
        <f>IFERROR(IF(ISBLANK(L46),"-",IF(E46=3,VLOOKUP(L46,indexRW!$A$2:$G$412,4,FALSE),VLOOKUP(L46,indexRW!$K$2:$Q$176,4,FALSE))),"-")</f>
        <v>-</v>
      </c>
      <c r="S46" s="44" t="str">
        <f>IFERROR(IF(ISBLANK(M46),"-",IF(F46=3,VLOOKUP(M46,indexRW!$A$2:$G$412,5,FALSE),VLOOKUP(M46,indexRW!$K$2:$Q$176,5,FALSE))),"-")</f>
        <v>-</v>
      </c>
      <c r="T46" s="53" t="str">
        <f>IFERROR(IF(ISBLANK(N46),"-",IF(G46="B",IF(H46=3,VLOOKUP(N46,indexRW!$A$2:$G$412,6,FALSE),VLOOKUP(N46,indexRW!$K$2:$Q$176,6,FALSE)),IF(H46=3,VLOOKUP(N46,indexRW!$A$2:$G$412,7,FALSE),VLOOKUP(N46,indexRW!$K$2:$Q$176,7,FALSE)))),"-")</f>
        <v>-</v>
      </c>
      <c r="U46" s="45" t="str">
        <f>IFERROR(ROUND(AVERAGE(P46:T46),0),"-")</f>
        <v>-</v>
      </c>
      <c r="V46" s="41"/>
      <c r="W46" s="82" t="str">
        <f>IFERROR(VLOOKUP(P46,Uitstroom!$E$20:$F$141,2,FALSE),"-")</f>
        <v>-</v>
      </c>
      <c r="X46" s="44" t="str">
        <f>IFERROR(VLOOKUP(Q46,Uitstroom!$E$20:$F$141,2,FALSE),"-")</f>
        <v>-</v>
      </c>
      <c r="Y46" s="53" t="str">
        <f>IFERROR(VLOOKUP(R46,Uitstroom!$E$20:$F$141,2,FALSE),"-")</f>
        <v>-</v>
      </c>
      <c r="Z46" s="44" t="str">
        <f>IFERROR(VLOOKUP(S46,Uitstroom!$E$20:$F$141,2,FALSE),"-")</f>
        <v>-</v>
      </c>
      <c r="AA46" s="53" t="str">
        <f>IFERROR(VLOOKUP(T46,Uitstroom!$E$20:$F$141,2,FALSE),"-")</f>
        <v>-</v>
      </c>
      <c r="AB46" s="45" t="str">
        <f>IFERROR(VLOOKUP(U46,Uitstroom!$E$20:$F$141,2,FALSE),"-")</f>
        <v>-</v>
      </c>
    </row>
    <row r="47" spans="1:28" ht="12.95" customHeight="1" x14ac:dyDescent="0.15">
      <c r="A47" s="89">
        <f>A46</f>
        <v>0</v>
      </c>
    </row>
    <row r="48" spans="1:28" ht="15" customHeight="1" x14ac:dyDescent="0.15">
      <c r="A48" s="87"/>
      <c r="B48" s="85" t="s">
        <v>86</v>
      </c>
      <c r="C48" s="73"/>
      <c r="D48" s="74"/>
      <c r="E48" s="75"/>
      <c r="F48" s="74"/>
      <c r="G48" s="83"/>
      <c r="H48" s="76"/>
      <c r="I48" s="40"/>
      <c r="J48" s="73"/>
      <c r="K48" s="74"/>
      <c r="L48" s="75"/>
      <c r="M48" s="74"/>
      <c r="N48" s="76"/>
      <c r="O48" s="40"/>
      <c r="P48" s="81" t="str">
        <f>IFERROR(IF(ISBLANK(J48),"-",IF(C48=3,VLOOKUP(J48,indexBL!$A$2:$G$377,2,FALSE),VLOOKUP(J48,indexBL!$K$2:$Q$236,2,FALSE))),"-")</f>
        <v>-</v>
      </c>
      <c r="Q48" s="52" t="str">
        <f>IFERROR(IF(ISBLANK(K48),"-",IF(D48=3,VLOOKUP(K48,indexBL!$A$2:$G$377,3,FALSE),VLOOKUP(K48,indexBL!$K$2:$Q$236,3,FALSE))),"-")</f>
        <v>-</v>
      </c>
      <c r="R48" s="42" t="str">
        <f>IFERROR(IF(ISBLANK(L48),"-",IF(E48=3,VLOOKUP(L48,indexBL!$A$2:$G$377,4,FALSE),VLOOKUP(L48,indexBL!$K$2:$Q$236,4,FALSE))),"-")</f>
        <v>-</v>
      </c>
      <c r="S48" s="52" t="str">
        <f>IFERROR(IF(ISBLANK(M48),"-",IF(F48=3,VLOOKUP(M48,indexBL!$A$2:$G$377,5,FALSE),VLOOKUP(M48,indexBL!$K$2:$Q$236,5,FALSE))),"-")</f>
        <v>-</v>
      </c>
      <c r="T48" s="42" t="str">
        <f>IFERROR(IF(ISBLANK(N48),"-",IF(G48="B",IF(H48=3,VLOOKUP(N48,indexBL!$A$2:$G$377,6,FALSE),VLOOKUP(N48,indexBL!$K$2:$Q$236,6,FALSE)),IF(H48=3,VLOOKUP(N48,indexBL!$A$2:$G$377,7,FALSE),VLOOKUP(N48,indexBL!$K$2:$Q$236,7,FALSE)))),"-")</f>
        <v>-</v>
      </c>
      <c r="U48" s="43" t="str">
        <f>IFERROR(ROUND(AVERAGE(P48:T48),0),"-")</f>
        <v>-</v>
      </c>
      <c r="V48" s="40"/>
      <c r="W48" s="81" t="str">
        <f>IFERROR(VLOOKUP(P48,Uitstroom!$E$20:$F$141,2,FALSE),"-")</f>
        <v>-</v>
      </c>
      <c r="X48" s="52" t="str">
        <f>IFERROR(VLOOKUP(Q48,Uitstroom!$E$20:$F$141,2,FALSE),"-")</f>
        <v>-</v>
      </c>
      <c r="Y48" s="42" t="str">
        <f>IFERROR(VLOOKUP(R48,Uitstroom!$E$20:$F$141,2,FALSE),"-")</f>
        <v>-</v>
      </c>
      <c r="Z48" s="52" t="str">
        <f>IFERROR(VLOOKUP(S48,Uitstroom!$E$20:$F$141,2,FALSE),"-")</f>
        <v>-</v>
      </c>
      <c r="AA48" s="42" t="str">
        <f>IFERROR(VLOOKUP(T48,Uitstroom!$E$20:$F$141,2,FALSE),"-")</f>
        <v>-</v>
      </c>
      <c r="AB48" s="43" t="str">
        <f>IFERROR(VLOOKUP(U48,Uitstroom!$E$20:$F$141,2,FALSE),"-")</f>
        <v>-</v>
      </c>
    </row>
    <row r="49" spans="1:28" ht="15" customHeight="1" x14ac:dyDescent="0.15">
      <c r="A49" s="88">
        <f>A48</f>
        <v>0</v>
      </c>
      <c r="B49" s="86" t="s">
        <v>87</v>
      </c>
      <c r="C49" s="77"/>
      <c r="D49" s="78"/>
      <c r="E49" s="79"/>
      <c r="F49" s="78"/>
      <c r="G49" s="84"/>
      <c r="H49" s="80"/>
      <c r="I49" s="41"/>
      <c r="J49" s="77"/>
      <c r="K49" s="78"/>
      <c r="L49" s="79"/>
      <c r="M49" s="78"/>
      <c r="N49" s="80"/>
      <c r="O49" s="41"/>
      <c r="P49" s="82" t="str">
        <f>IFERROR(IF(ISBLANK(J49),"-",IF(C49=3,VLOOKUP(J49,indexRW!$A$2:$G$412,2,FALSE),VLOOKUP(J49,indexRW!$K$2:$Q$176,2,FALSE))),"-")</f>
        <v>-</v>
      </c>
      <c r="Q49" s="44" t="str">
        <f>IFERROR(IF(ISBLANK(K49),"-",IF(D49=3,VLOOKUP(K49,indexRW!$A$2:$G$412,3,FALSE),VLOOKUP(K49,indexRW!$K$2:$Q$176,3,FALSE))),"-")</f>
        <v>-</v>
      </c>
      <c r="R49" s="53" t="str">
        <f>IFERROR(IF(ISBLANK(L49),"-",IF(E49=3,VLOOKUP(L49,indexRW!$A$2:$G$412,4,FALSE),VLOOKUP(L49,indexRW!$K$2:$Q$176,4,FALSE))),"-")</f>
        <v>-</v>
      </c>
      <c r="S49" s="44" t="str">
        <f>IFERROR(IF(ISBLANK(M49),"-",IF(F49=3,VLOOKUP(M49,indexRW!$A$2:$G$412,5,FALSE),VLOOKUP(M49,indexRW!$K$2:$Q$176,5,FALSE))),"-")</f>
        <v>-</v>
      </c>
      <c r="T49" s="53" t="str">
        <f>IFERROR(IF(ISBLANK(N49),"-",IF(G49="B",IF(H49=3,VLOOKUP(N49,indexRW!$A$2:$G$412,6,FALSE),VLOOKUP(N49,indexRW!$K$2:$Q$176,6,FALSE)),IF(H49=3,VLOOKUP(N49,indexRW!$A$2:$G$412,7,FALSE),VLOOKUP(N49,indexRW!$K$2:$Q$176,7,FALSE)))),"-")</f>
        <v>-</v>
      </c>
      <c r="U49" s="45" t="str">
        <f>IFERROR(ROUND(AVERAGE(P49:T49),0),"-")</f>
        <v>-</v>
      </c>
      <c r="V49" s="41"/>
      <c r="W49" s="82" t="str">
        <f>IFERROR(VLOOKUP(P49,Uitstroom!$E$20:$F$141,2,FALSE),"-")</f>
        <v>-</v>
      </c>
      <c r="X49" s="44" t="str">
        <f>IFERROR(VLOOKUP(Q49,Uitstroom!$E$20:$F$141,2,FALSE),"-")</f>
        <v>-</v>
      </c>
      <c r="Y49" s="53" t="str">
        <f>IFERROR(VLOOKUP(R49,Uitstroom!$E$20:$F$141,2,FALSE),"-")</f>
        <v>-</v>
      </c>
      <c r="Z49" s="44" t="str">
        <f>IFERROR(VLOOKUP(S49,Uitstroom!$E$20:$F$141,2,FALSE),"-")</f>
        <v>-</v>
      </c>
      <c r="AA49" s="53" t="str">
        <f>IFERROR(VLOOKUP(T49,Uitstroom!$E$20:$F$141,2,FALSE),"-")</f>
        <v>-</v>
      </c>
      <c r="AB49" s="45" t="str">
        <f>IFERROR(VLOOKUP(U49,Uitstroom!$E$20:$F$141,2,FALSE),"-")</f>
        <v>-</v>
      </c>
    </row>
    <row r="50" spans="1:28" ht="12.95" customHeight="1" x14ac:dyDescent="0.15">
      <c r="A50" s="89">
        <f>A49</f>
        <v>0</v>
      </c>
    </row>
    <row r="51" spans="1:28" ht="15" customHeight="1" x14ac:dyDescent="0.15">
      <c r="A51" s="87"/>
      <c r="B51" s="85" t="s">
        <v>86</v>
      </c>
      <c r="C51" s="73"/>
      <c r="D51" s="74"/>
      <c r="E51" s="75"/>
      <c r="F51" s="74"/>
      <c r="G51" s="83"/>
      <c r="H51" s="76"/>
      <c r="I51" s="40"/>
      <c r="J51" s="73"/>
      <c r="K51" s="74"/>
      <c r="L51" s="75"/>
      <c r="M51" s="74"/>
      <c r="N51" s="76"/>
      <c r="O51" s="40"/>
      <c r="P51" s="81" t="str">
        <f>IFERROR(IF(ISBLANK(J51),"-",IF(C51=3,VLOOKUP(J51,indexBL!$A$2:$G$377,2,FALSE),VLOOKUP(J51,indexBL!$K$2:$Q$236,2,FALSE))),"-")</f>
        <v>-</v>
      </c>
      <c r="Q51" s="52" t="str">
        <f>IFERROR(IF(ISBLANK(K51),"-",IF(D51=3,VLOOKUP(K51,indexBL!$A$2:$G$377,3,FALSE),VLOOKUP(K51,indexBL!$K$2:$Q$236,3,FALSE))),"-")</f>
        <v>-</v>
      </c>
      <c r="R51" s="42" t="str">
        <f>IFERROR(IF(ISBLANK(L51),"-",IF(E51=3,VLOOKUP(L51,indexBL!$A$2:$G$377,4,FALSE),VLOOKUP(L51,indexBL!$K$2:$Q$236,4,FALSE))),"-")</f>
        <v>-</v>
      </c>
      <c r="S51" s="52" t="str">
        <f>IFERROR(IF(ISBLANK(M51),"-",IF(F51=3,VLOOKUP(M51,indexBL!$A$2:$G$377,5,FALSE),VLOOKUP(M51,indexBL!$K$2:$Q$236,5,FALSE))),"-")</f>
        <v>-</v>
      </c>
      <c r="T51" s="42" t="str">
        <f>IFERROR(IF(ISBLANK(N51),"-",IF(G51="B",IF(H51=3,VLOOKUP(N51,indexBL!$A$2:$G$377,6,FALSE),VLOOKUP(N51,indexBL!$K$2:$Q$236,6,FALSE)),IF(H51=3,VLOOKUP(N51,indexBL!$A$2:$G$377,7,FALSE),VLOOKUP(N51,indexBL!$K$2:$Q$236,7,FALSE)))),"-")</f>
        <v>-</v>
      </c>
      <c r="U51" s="43" t="str">
        <f>IFERROR(ROUND(AVERAGE(P51:T51),0),"-")</f>
        <v>-</v>
      </c>
      <c r="V51" s="40"/>
      <c r="W51" s="81" t="str">
        <f>IFERROR(VLOOKUP(P51,Uitstroom!$E$20:$F$141,2,FALSE),"-")</f>
        <v>-</v>
      </c>
      <c r="X51" s="52" t="str">
        <f>IFERROR(VLOOKUP(Q51,Uitstroom!$E$20:$F$141,2,FALSE),"-")</f>
        <v>-</v>
      </c>
      <c r="Y51" s="42" t="str">
        <f>IFERROR(VLOOKUP(R51,Uitstroom!$E$20:$F$141,2,FALSE),"-")</f>
        <v>-</v>
      </c>
      <c r="Z51" s="52" t="str">
        <f>IFERROR(VLOOKUP(S51,Uitstroom!$E$20:$F$141,2,FALSE),"-")</f>
        <v>-</v>
      </c>
      <c r="AA51" s="42" t="str">
        <f>IFERROR(VLOOKUP(T51,Uitstroom!$E$20:$F$141,2,FALSE),"-")</f>
        <v>-</v>
      </c>
      <c r="AB51" s="43" t="str">
        <f>IFERROR(VLOOKUP(U51,Uitstroom!$E$20:$F$141,2,FALSE),"-")</f>
        <v>-</v>
      </c>
    </row>
    <row r="52" spans="1:28" ht="15" customHeight="1" x14ac:dyDescent="0.15">
      <c r="A52" s="88">
        <f>A51</f>
        <v>0</v>
      </c>
      <c r="B52" s="86" t="s">
        <v>87</v>
      </c>
      <c r="C52" s="77"/>
      <c r="D52" s="78"/>
      <c r="E52" s="79"/>
      <c r="F52" s="78"/>
      <c r="G52" s="84"/>
      <c r="H52" s="80"/>
      <c r="I52" s="41"/>
      <c r="J52" s="77"/>
      <c r="K52" s="78"/>
      <c r="L52" s="79"/>
      <c r="M52" s="78"/>
      <c r="N52" s="80"/>
      <c r="O52" s="41"/>
      <c r="P52" s="82" t="str">
        <f>IFERROR(IF(ISBLANK(J52),"-",IF(C52=3,VLOOKUP(J52,indexRW!$A$2:$G$412,2,FALSE),VLOOKUP(J52,indexRW!$K$2:$Q$176,2,FALSE))),"-")</f>
        <v>-</v>
      </c>
      <c r="Q52" s="44" t="str">
        <f>IFERROR(IF(ISBLANK(K52),"-",IF(D52=3,VLOOKUP(K52,indexRW!$A$2:$G$412,3,FALSE),VLOOKUP(K52,indexRW!$K$2:$Q$176,3,FALSE))),"-")</f>
        <v>-</v>
      </c>
      <c r="R52" s="53" t="str">
        <f>IFERROR(IF(ISBLANK(L52),"-",IF(E52=3,VLOOKUP(L52,indexRW!$A$2:$G$412,4,FALSE),VLOOKUP(L52,indexRW!$K$2:$Q$176,4,FALSE))),"-")</f>
        <v>-</v>
      </c>
      <c r="S52" s="44" t="str">
        <f>IFERROR(IF(ISBLANK(M52),"-",IF(F52=3,VLOOKUP(M52,indexRW!$A$2:$G$412,5,FALSE),VLOOKUP(M52,indexRW!$K$2:$Q$176,5,FALSE))),"-")</f>
        <v>-</v>
      </c>
      <c r="T52" s="53" t="str">
        <f>IFERROR(IF(ISBLANK(N52),"-",IF(G52="B",IF(H52=3,VLOOKUP(N52,indexRW!$A$2:$G$412,6,FALSE),VLOOKUP(N52,indexRW!$K$2:$Q$176,6,FALSE)),IF(H52=3,VLOOKUP(N52,indexRW!$A$2:$G$412,7,FALSE),VLOOKUP(N52,indexRW!$K$2:$Q$176,7,FALSE)))),"-")</f>
        <v>-</v>
      </c>
      <c r="U52" s="45" t="str">
        <f>IFERROR(ROUND(AVERAGE(P52:T52),0),"-")</f>
        <v>-</v>
      </c>
      <c r="V52" s="41"/>
      <c r="W52" s="82" t="str">
        <f>IFERROR(VLOOKUP(P52,Uitstroom!$E$20:$F$141,2,FALSE),"-")</f>
        <v>-</v>
      </c>
      <c r="X52" s="44" t="str">
        <f>IFERROR(VLOOKUP(Q52,Uitstroom!$E$20:$F$141,2,FALSE),"-")</f>
        <v>-</v>
      </c>
      <c r="Y52" s="53" t="str">
        <f>IFERROR(VLOOKUP(R52,Uitstroom!$E$20:$F$141,2,FALSE),"-")</f>
        <v>-</v>
      </c>
      <c r="Z52" s="44" t="str">
        <f>IFERROR(VLOOKUP(S52,Uitstroom!$E$20:$F$141,2,FALSE),"-")</f>
        <v>-</v>
      </c>
      <c r="AA52" s="53" t="str">
        <f>IFERROR(VLOOKUP(T52,Uitstroom!$E$20:$F$141,2,FALSE),"-")</f>
        <v>-</v>
      </c>
      <c r="AB52" s="45" t="str">
        <f>IFERROR(VLOOKUP(U52,Uitstroom!$E$20:$F$141,2,FALSE),"-")</f>
        <v>-</v>
      </c>
    </row>
    <row r="53" spans="1:28" ht="12.95" customHeight="1" x14ac:dyDescent="0.15">
      <c r="A53" s="89">
        <f>A52</f>
        <v>0</v>
      </c>
    </row>
    <row r="54" spans="1:28" ht="15" customHeight="1" x14ac:dyDescent="0.15">
      <c r="A54" s="87"/>
      <c r="B54" s="85" t="s">
        <v>86</v>
      </c>
      <c r="C54" s="73"/>
      <c r="D54" s="74"/>
      <c r="E54" s="75"/>
      <c r="F54" s="74"/>
      <c r="G54" s="83"/>
      <c r="H54" s="76"/>
      <c r="I54" s="40"/>
      <c r="J54" s="73"/>
      <c r="K54" s="74"/>
      <c r="L54" s="75"/>
      <c r="M54" s="74"/>
      <c r="N54" s="76"/>
      <c r="O54" s="40"/>
      <c r="P54" s="81" t="str">
        <f>IFERROR(IF(ISBLANK(J54),"-",IF(C54=3,VLOOKUP(J54,indexBL!$A$2:$G$377,2,FALSE),VLOOKUP(J54,indexBL!$K$2:$Q$236,2,FALSE))),"-")</f>
        <v>-</v>
      </c>
      <c r="Q54" s="52" t="str">
        <f>IFERROR(IF(ISBLANK(K54),"-",IF(D54=3,VLOOKUP(K54,indexBL!$A$2:$G$377,3,FALSE),VLOOKUP(K54,indexBL!$K$2:$Q$236,3,FALSE))),"-")</f>
        <v>-</v>
      </c>
      <c r="R54" s="42" t="str">
        <f>IFERROR(IF(ISBLANK(L54),"-",IF(E54=3,VLOOKUP(L54,indexBL!$A$2:$G$377,4,FALSE),VLOOKUP(L54,indexBL!$K$2:$Q$236,4,FALSE))),"-")</f>
        <v>-</v>
      </c>
      <c r="S54" s="52" t="str">
        <f>IFERROR(IF(ISBLANK(M54),"-",IF(F54=3,VLOOKUP(M54,indexBL!$A$2:$G$377,5,FALSE),VLOOKUP(M54,indexBL!$K$2:$Q$236,5,FALSE))),"-")</f>
        <v>-</v>
      </c>
      <c r="T54" s="42" t="str">
        <f>IFERROR(IF(ISBLANK(N54),"-",IF(G54="B",IF(H54=3,VLOOKUP(N54,indexBL!$A$2:$G$377,6,FALSE),VLOOKUP(N54,indexBL!$K$2:$Q$236,6,FALSE)),IF(H54=3,VLOOKUP(N54,indexBL!$A$2:$G$377,7,FALSE),VLOOKUP(N54,indexBL!$K$2:$Q$236,7,FALSE)))),"-")</f>
        <v>-</v>
      </c>
      <c r="U54" s="43" t="str">
        <f>IFERROR(ROUND(AVERAGE(P54:T54),0),"-")</f>
        <v>-</v>
      </c>
      <c r="V54" s="40"/>
      <c r="W54" s="81" t="str">
        <f>IFERROR(VLOOKUP(P54,Uitstroom!$E$20:$F$141,2,FALSE),"-")</f>
        <v>-</v>
      </c>
      <c r="X54" s="52" t="str">
        <f>IFERROR(VLOOKUP(Q54,Uitstroom!$E$20:$F$141,2,FALSE),"-")</f>
        <v>-</v>
      </c>
      <c r="Y54" s="42" t="str">
        <f>IFERROR(VLOOKUP(R54,Uitstroom!$E$20:$F$141,2,FALSE),"-")</f>
        <v>-</v>
      </c>
      <c r="Z54" s="52" t="str">
        <f>IFERROR(VLOOKUP(S54,Uitstroom!$E$20:$F$141,2,FALSE),"-")</f>
        <v>-</v>
      </c>
      <c r="AA54" s="42" t="str">
        <f>IFERROR(VLOOKUP(T54,Uitstroom!$E$20:$F$141,2,FALSE),"-")</f>
        <v>-</v>
      </c>
      <c r="AB54" s="43" t="str">
        <f>IFERROR(VLOOKUP(U54,Uitstroom!$E$20:$F$141,2,FALSE),"-")</f>
        <v>-</v>
      </c>
    </row>
    <row r="55" spans="1:28" ht="15" customHeight="1" x14ac:dyDescent="0.15">
      <c r="A55" s="88">
        <f>A54</f>
        <v>0</v>
      </c>
      <c r="B55" s="86" t="s">
        <v>87</v>
      </c>
      <c r="C55" s="77"/>
      <c r="D55" s="78"/>
      <c r="E55" s="79"/>
      <c r="F55" s="78"/>
      <c r="G55" s="84"/>
      <c r="H55" s="80"/>
      <c r="I55" s="41"/>
      <c r="J55" s="77"/>
      <c r="K55" s="78"/>
      <c r="L55" s="79"/>
      <c r="M55" s="78"/>
      <c r="N55" s="80"/>
      <c r="O55" s="41"/>
      <c r="P55" s="82" t="str">
        <f>IFERROR(IF(ISBLANK(J55),"-",IF(C55=3,VLOOKUP(J55,indexRW!$A$2:$G$412,2,FALSE),VLOOKUP(J55,indexRW!$K$2:$Q$176,2,FALSE))),"-")</f>
        <v>-</v>
      </c>
      <c r="Q55" s="44" t="str">
        <f>IFERROR(IF(ISBLANK(K55),"-",IF(D55=3,VLOOKUP(K55,indexRW!$A$2:$G$412,3,FALSE),VLOOKUP(K55,indexRW!$K$2:$Q$176,3,FALSE))),"-")</f>
        <v>-</v>
      </c>
      <c r="R55" s="53" t="str">
        <f>IFERROR(IF(ISBLANK(L55),"-",IF(E55=3,VLOOKUP(L55,indexRW!$A$2:$G$412,4,FALSE),VLOOKUP(L55,indexRW!$K$2:$Q$176,4,FALSE))),"-")</f>
        <v>-</v>
      </c>
      <c r="S55" s="44" t="str">
        <f>IFERROR(IF(ISBLANK(M55),"-",IF(F55=3,VLOOKUP(M55,indexRW!$A$2:$G$412,5,FALSE),VLOOKUP(M55,indexRW!$K$2:$Q$176,5,FALSE))),"-")</f>
        <v>-</v>
      </c>
      <c r="T55" s="53" t="str">
        <f>IFERROR(IF(ISBLANK(N55),"-",IF(G55="B",IF(H55=3,VLOOKUP(N55,indexRW!$A$2:$G$412,6,FALSE),VLOOKUP(N55,indexRW!$K$2:$Q$176,6,FALSE)),IF(H55=3,VLOOKUP(N55,indexRW!$A$2:$G$412,7,FALSE),VLOOKUP(N55,indexRW!$K$2:$Q$176,7,FALSE)))),"-")</f>
        <v>-</v>
      </c>
      <c r="U55" s="45" t="str">
        <f>IFERROR(ROUND(AVERAGE(P55:T55),0),"-")</f>
        <v>-</v>
      </c>
      <c r="V55" s="41"/>
      <c r="W55" s="82" t="str">
        <f>IFERROR(VLOOKUP(P55,Uitstroom!$E$20:$F$141,2,FALSE),"-")</f>
        <v>-</v>
      </c>
      <c r="X55" s="44" t="str">
        <f>IFERROR(VLOOKUP(Q55,Uitstroom!$E$20:$F$141,2,FALSE),"-")</f>
        <v>-</v>
      </c>
      <c r="Y55" s="53" t="str">
        <f>IFERROR(VLOOKUP(R55,Uitstroom!$E$20:$F$141,2,FALSE),"-")</f>
        <v>-</v>
      </c>
      <c r="Z55" s="44" t="str">
        <f>IFERROR(VLOOKUP(S55,Uitstroom!$E$20:$F$141,2,FALSE),"-")</f>
        <v>-</v>
      </c>
      <c r="AA55" s="53" t="str">
        <f>IFERROR(VLOOKUP(T55,Uitstroom!$E$20:$F$141,2,FALSE),"-")</f>
        <v>-</v>
      </c>
      <c r="AB55" s="45" t="str">
        <f>IFERROR(VLOOKUP(U55,Uitstroom!$E$20:$F$141,2,FALSE),"-")</f>
        <v>-</v>
      </c>
    </row>
    <row r="56" spans="1:28" ht="12.95" customHeight="1" x14ac:dyDescent="0.15">
      <c r="A56" s="89">
        <f>A55</f>
        <v>0</v>
      </c>
    </row>
    <row r="57" spans="1:28" ht="15" customHeight="1" x14ac:dyDescent="0.15">
      <c r="A57" s="87"/>
      <c r="B57" s="85" t="s">
        <v>86</v>
      </c>
      <c r="C57" s="73"/>
      <c r="D57" s="74"/>
      <c r="E57" s="75"/>
      <c r="F57" s="74"/>
      <c r="G57" s="83"/>
      <c r="H57" s="76"/>
      <c r="I57" s="40"/>
      <c r="J57" s="73"/>
      <c r="K57" s="74"/>
      <c r="L57" s="75"/>
      <c r="M57" s="74"/>
      <c r="N57" s="76"/>
      <c r="O57" s="40"/>
      <c r="P57" s="81" t="str">
        <f>IFERROR(IF(ISBLANK(J57),"-",IF(C57=3,VLOOKUP(J57,indexBL!$A$2:$G$377,2,FALSE),VLOOKUP(J57,indexBL!$K$2:$Q$236,2,FALSE))),"-")</f>
        <v>-</v>
      </c>
      <c r="Q57" s="52" t="str">
        <f>IFERROR(IF(ISBLANK(K57),"-",IF(D57=3,VLOOKUP(K57,indexBL!$A$2:$G$377,3,FALSE),VLOOKUP(K57,indexBL!$K$2:$Q$236,3,FALSE))),"-")</f>
        <v>-</v>
      </c>
      <c r="R57" s="42" t="str">
        <f>IFERROR(IF(ISBLANK(L57),"-",IF(E57=3,VLOOKUP(L57,indexBL!$A$2:$G$377,4,FALSE),VLOOKUP(L57,indexBL!$K$2:$Q$236,4,FALSE))),"-")</f>
        <v>-</v>
      </c>
      <c r="S57" s="52" t="str">
        <f>IFERROR(IF(ISBLANK(M57),"-",IF(F57=3,VLOOKUP(M57,indexBL!$A$2:$G$377,5,FALSE),VLOOKUP(M57,indexBL!$K$2:$Q$236,5,FALSE))),"-")</f>
        <v>-</v>
      </c>
      <c r="T57" s="42" t="str">
        <f>IFERROR(IF(ISBLANK(N57),"-",IF(G57="B",IF(H57=3,VLOOKUP(N57,indexBL!$A$2:$G$377,6,FALSE),VLOOKUP(N57,indexBL!$K$2:$Q$236,6,FALSE)),IF(H57=3,VLOOKUP(N57,indexBL!$A$2:$G$377,7,FALSE),VLOOKUP(N57,indexBL!$K$2:$Q$236,7,FALSE)))),"-")</f>
        <v>-</v>
      </c>
      <c r="U57" s="43" t="str">
        <f>IFERROR(ROUND(AVERAGE(P57:T57),0),"-")</f>
        <v>-</v>
      </c>
      <c r="V57" s="40"/>
      <c r="W57" s="81" t="str">
        <f>IFERROR(VLOOKUP(P57,Uitstroom!$E$20:$F$141,2,FALSE),"-")</f>
        <v>-</v>
      </c>
      <c r="X57" s="52" t="str">
        <f>IFERROR(VLOOKUP(Q57,Uitstroom!$E$20:$F$141,2,FALSE),"-")</f>
        <v>-</v>
      </c>
      <c r="Y57" s="42" t="str">
        <f>IFERROR(VLOOKUP(R57,Uitstroom!$E$20:$F$141,2,FALSE),"-")</f>
        <v>-</v>
      </c>
      <c r="Z57" s="52" t="str">
        <f>IFERROR(VLOOKUP(S57,Uitstroom!$E$20:$F$141,2,FALSE),"-")</f>
        <v>-</v>
      </c>
      <c r="AA57" s="42" t="str">
        <f>IFERROR(VLOOKUP(T57,Uitstroom!$E$20:$F$141,2,FALSE),"-")</f>
        <v>-</v>
      </c>
      <c r="AB57" s="43" t="str">
        <f>IFERROR(VLOOKUP(U57,Uitstroom!$E$20:$F$141,2,FALSE),"-")</f>
        <v>-</v>
      </c>
    </row>
    <row r="58" spans="1:28" ht="15" customHeight="1" x14ac:dyDescent="0.15">
      <c r="A58" s="88">
        <f>A57</f>
        <v>0</v>
      </c>
      <c r="B58" s="86" t="s">
        <v>87</v>
      </c>
      <c r="C58" s="77"/>
      <c r="D58" s="78"/>
      <c r="E58" s="79"/>
      <c r="F58" s="78"/>
      <c r="G58" s="84"/>
      <c r="H58" s="80"/>
      <c r="I58" s="41"/>
      <c r="J58" s="77"/>
      <c r="K58" s="78"/>
      <c r="L58" s="79"/>
      <c r="M58" s="78"/>
      <c r="N58" s="80"/>
      <c r="O58" s="41"/>
      <c r="P58" s="82" t="str">
        <f>IFERROR(IF(ISBLANK(J58),"-",IF(C58=3,VLOOKUP(J58,indexRW!$A$2:$G$412,2,FALSE),VLOOKUP(J58,indexRW!$K$2:$Q$176,2,FALSE))),"-")</f>
        <v>-</v>
      </c>
      <c r="Q58" s="44" t="str">
        <f>IFERROR(IF(ISBLANK(K58),"-",IF(D58=3,VLOOKUP(K58,indexRW!$A$2:$G$412,3,FALSE),VLOOKUP(K58,indexRW!$K$2:$Q$176,3,FALSE))),"-")</f>
        <v>-</v>
      </c>
      <c r="R58" s="53" t="str">
        <f>IFERROR(IF(ISBLANK(L58),"-",IF(E58=3,VLOOKUP(L58,indexRW!$A$2:$G$412,4,FALSE),VLOOKUP(L58,indexRW!$K$2:$Q$176,4,FALSE))),"-")</f>
        <v>-</v>
      </c>
      <c r="S58" s="44" t="str">
        <f>IFERROR(IF(ISBLANK(M58),"-",IF(F58=3,VLOOKUP(M58,indexRW!$A$2:$G$412,5,FALSE),VLOOKUP(M58,indexRW!$K$2:$Q$176,5,FALSE))),"-")</f>
        <v>-</v>
      </c>
      <c r="T58" s="53" t="str">
        <f>IFERROR(IF(ISBLANK(N58),"-",IF(G58="B",IF(H58=3,VLOOKUP(N58,indexRW!$A$2:$G$412,6,FALSE),VLOOKUP(N58,indexRW!$K$2:$Q$176,6,FALSE)),IF(H58=3,VLOOKUP(N58,indexRW!$A$2:$G$412,7,FALSE),VLOOKUP(N58,indexRW!$K$2:$Q$176,7,FALSE)))),"-")</f>
        <v>-</v>
      </c>
      <c r="U58" s="45" t="str">
        <f>IFERROR(ROUND(AVERAGE(P58:T58),0),"-")</f>
        <v>-</v>
      </c>
      <c r="V58" s="41"/>
      <c r="W58" s="82" t="str">
        <f>IFERROR(VLOOKUP(P58,Uitstroom!$E$20:$F$141,2,FALSE),"-")</f>
        <v>-</v>
      </c>
      <c r="X58" s="44" t="str">
        <f>IFERROR(VLOOKUP(Q58,Uitstroom!$E$20:$F$141,2,FALSE),"-")</f>
        <v>-</v>
      </c>
      <c r="Y58" s="53" t="str">
        <f>IFERROR(VLOOKUP(R58,Uitstroom!$E$20:$F$141,2,FALSE),"-")</f>
        <v>-</v>
      </c>
      <c r="Z58" s="44" t="str">
        <f>IFERROR(VLOOKUP(S58,Uitstroom!$E$20:$F$141,2,FALSE),"-")</f>
        <v>-</v>
      </c>
      <c r="AA58" s="53" t="str">
        <f>IFERROR(VLOOKUP(T58,Uitstroom!$E$20:$F$141,2,FALSE),"-")</f>
        <v>-</v>
      </c>
      <c r="AB58" s="45" t="str">
        <f>IFERROR(VLOOKUP(U58,Uitstroom!$E$20:$F$141,2,FALSE),"-")</f>
        <v>-</v>
      </c>
    </row>
    <row r="59" spans="1:28" ht="12.95" customHeight="1" x14ac:dyDescent="0.15">
      <c r="A59" s="89">
        <f>A58</f>
        <v>0</v>
      </c>
    </row>
    <row r="60" spans="1:28" ht="15" customHeight="1" x14ac:dyDescent="0.15">
      <c r="A60" s="87"/>
      <c r="B60" s="85" t="s">
        <v>86</v>
      </c>
      <c r="C60" s="73"/>
      <c r="D60" s="74"/>
      <c r="E60" s="75"/>
      <c r="F60" s="74"/>
      <c r="G60" s="83"/>
      <c r="H60" s="76"/>
      <c r="I60" s="40"/>
      <c r="J60" s="73"/>
      <c r="K60" s="74"/>
      <c r="L60" s="75"/>
      <c r="M60" s="74"/>
      <c r="N60" s="76"/>
      <c r="O60" s="40"/>
      <c r="P60" s="81" t="str">
        <f>IFERROR(IF(ISBLANK(J60),"-",IF(C60=3,VLOOKUP(J60,indexBL!$A$2:$G$377,2,FALSE),VLOOKUP(J60,indexBL!$K$2:$Q$236,2,FALSE))),"-")</f>
        <v>-</v>
      </c>
      <c r="Q60" s="52" t="str">
        <f>IFERROR(IF(ISBLANK(K60),"-",IF(D60=3,VLOOKUP(K60,indexBL!$A$2:$G$377,3,FALSE),VLOOKUP(K60,indexBL!$K$2:$Q$236,3,FALSE))),"-")</f>
        <v>-</v>
      </c>
      <c r="R60" s="42" t="str">
        <f>IFERROR(IF(ISBLANK(L60),"-",IF(E60=3,VLOOKUP(L60,indexBL!$A$2:$G$377,4,FALSE),VLOOKUP(L60,indexBL!$K$2:$Q$236,4,FALSE))),"-")</f>
        <v>-</v>
      </c>
      <c r="S60" s="52" t="str">
        <f>IFERROR(IF(ISBLANK(M60),"-",IF(F60=3,VLOOKUP(M60,indexBL!$A$2:$G$377,5,FALSE),VLOOKUP(M60,indexBL!$K$2:$Q$236,5,FALSE))),"-")</f>
        <v>-</v>
      </c>
      <c r="T60" s="42" t="str">
        <f>IFERROR(IF(ISBLANK(N60),"-",IF(G60="B",IF(H60=3,VLOOKUP(N60,indexBL!$A$2:$G$377,6,FALSE),VLOOKUP(N60,indexBL!$K$2:$Q$236,6,FALSE)),IF(H60=3,VLOOKUP(N60,indexBL!$A$2:$G$377,7,FALSE),VLOOKUP(N60,indexBL!$K$2:$Q$236,7,FALSE)))),"-")</f>
        <v>-</v>
      </c>
      <c r="U60" s="43" t="str">
        <f>IFERROR(ROUND(AVERAGE(P60:T60),0),"-")</f>
        <v>-</v>
      </c>
      <c r="V60" s="40"/>
      <c r="W60" s="81" t="str">
        <f>IFERROR(VLOOKUP(P60,Uitstroom!$E$20:$F$141,2,FALSE),"-")</f>
        <v>-</v>
      </c>
      <c r="X60" s="52" t="str">
        <f>IFERROR(VLOOKUP(Q60,Uitstroom!$E$20:$F$141,2,FALSE),"-")</f>
        <v>-</v>
      </c>
      <c r="Y60" s="42" t="str">
        <f>IFERROR(VLOOKUP(R60,Uitstroom!$E$20:$F$141,2,FALSE),"-")</f>
        <v>-</v>
      </c>
      <c r="Z60" s="52" t="str">
        <f>IFERROR(VLOOKUP(S60,Uitstroom!$E$20:$F$141,2,FALSE),"-")</f>
        <v>-</v>
      </c>
      <c r="AA60" s="42" t="str">
        <f>IFERROR(VLOOKUP(T60,Uitstroom!$E$20:$F$141,2,FALSE),"-")</f>
        <v>-</v>
      </c>
      <c r="AB60" s="43" t="str">
        <f>IFERROR(VLOOKUP(U60,Uitstroom!$E$20:$F$141,2,FALSE),"-")</f>
        <v>-</v>
      </c>
    </row>
    <row r="61" spans="1:28" ht="15" customHeight="1" x14ac:dyDescent="0.15">
      <c r="A61" s="88">
        <f>A60</f>
        <v>0</v>
      </c>
      <c r="B61" s="86" t="s">
        <v>87</v>
      </c>
      <c r="C61" s="77"/>
      <c r="D61" s="78"/>
      <c r="E61" s="79"/>
      <c r="F61" s="78"/>
      <c r="G61" s="84"/>
      <c r="H61" s="80"/>
      <c r="I61" s="41"/>
      <c r="J61" s="77"/>
      <c r="K61" s="78"/>
      <c r="L61" s="79"/>
      <c r="M61" s="78"/>
      <c r="N61" s="80"/>
      <c r="O61" s="41"/>
      <c r="P61" s="82" t="str">
        <f>IFERROR(IF(ISBLANK(J61),"-",IF(C61=3,VLOOKUP(J61,indexRW!$A$2:$G$412,2,FALSE),VLOOKUP(J61,indexRW!$K$2:$Q$176,2,FALSE))),"-")</f>
        <v>-</v>
      </c>
      <c r="Q61" s="44" t="str">
        <f>IFERROR(IF(ISBLANK(K61),"-",IF(D61=3,VLOOKUP(K61,indexRW!$A$2:$G$412,3,FALSE),VLOOKUP(K61,indexRW!$K$2:$Q$176,3,FALSE))),"-")</f>
        <v>-</v>
      </c>
      <c r="R61" s="53" t="str">
        <f>IFERROR(IF(ISBLANK(L61),"-",IF(E61=3,VLOOKUP(L61,indexRW!$A$2:$G$412,4,FALSE),VLOOKUP(L61,indexRW!$K$2:$Q$176,4,FALSE))),"-")</f>
        <v>-</v>
      </c>
      <c r="S61" s="44" t="str">
        <f>IFERROR(IF(ISBLANK(M61),"-",IF(F61=3,VLOOKUP(M61,indexRW!$A$2:$G$412,5,FALSE),VLOOKUP(M61,indexRW!$K$2:$Q$176,5,FALSE))),"-")</f>
        <v>-</v>
      </c>
      <c r="T61" s="53" t="str">
        <f>IFERROR(IF(ISBLANK(N61),"-",IF(G61="B",IF(H61=3,VLOOKUP(N61,indexRW!$A$2:$G$412,6,FALSE),VLOOKUP(N61,indexRW!$K$2:$Q$176,6,FALSE)),IF(H61=3,VLOOKUP(N61,indexRW!$A$2:$G$412,7,FALSE),VLOOKUP(N61,indexRW!$K$2:$Q$176,7,FALSE)))),"-")</f>
        <v>-</v>
      </c>
      <c r="U61" s="45" t="str">
        <f>IFERROR(ROUND(AVERAGE(P61:T61),0),"-")</f>
        <v>-</v>
      </c>
      <c r="V61" s="41"/>
      <c r="W61" s="82" t="str">
        <f>IFERROR(VLOOKUP(P61,Uitstroom!$E$20:$F$141,2,FALSE),"-")</f>
        <v>-</v>
      </c>
      <c r="X61" s="44" t="str">
        <f>IFERROR(VLOOKUP(Q61,Uitstroom!$E$20:$F$141,2,FALSE),"-")</f>
        <v>-</v>
      </c>
      <c r="Y61" s="53" t="str">
        <f>IFERROR(VLOOKUP(R61,Uitstroom!$E$20:$F$141,2,FALSE),"-")</f>
        <v>-</v>
      </c>
      <c r="Z61" s="44" t="str">
        <f>IFERROR(VLOOKUP(S61,Uitstroom!$E$20:$F$141,2,FALSE),"-")</f>
        <v>-</v>
      </c>
      <c r="AA61" s="53" t="str">
        <f>IFERROR(VLOOKUP(T61,Uitstroom!$E$20:$F$141,2,FALSE),"-")</f>
        <v>-</v>
      </c>
      <c r="AB61" s="45" t="str">
        <f>IFERROR(VLOOKUP(U61,Uitstroom!$E$20:$F$141,2,FALSE),"-")</f>
        <v>-</v>
      </c>
    </row>
    <row r="62" spans="1:28" ht="12.95" customHeight="1" x14ac:dyDescent="0.15">
      <c r="A62" s="89">
        <f>A61</f>
        <v>0</v>
      </c>
    </row>
    <row r="63" spans="1:28" ht="15" customHeight="1" x14ac:dyDescent="0.15">
      <c r="A63" s="87"/>
      <c r="B63" s="85" t="s">
        <v>86</v>
      </c>
      <c r="C63" s="73"/>
      <c r="D63" s="74"/>
      <c r="E63" s="75"/>
      <c r="F63" s="74"/>
      <c r="G63" s="83"/>
      <c r="H63" s="76"/>
      <c r="I63" s="40"/>
      <c r="J63" s="73"/>
      <c r="K63" s="74"/>
      <c r="L63" s="75"/>
      <c r="M63" s="74"/>
      <c r="N63" s="76"/>
      <c r="O63" s="40"/>
      <c r="P63" s="81" t="str">
        <f>IFERROR(IF(ISBLANK(J63),"-",IF(C63=3,VLOOKUP(J63,indexBL!$A$2:$G$377,2,FALSE),VLOOKUP(J63,indexBL!$K$2:$Q$236,2,FALSE))),"-")</f>
        <v>-</v>
      </c>
      <c r="Q63" s="52" t="str">
        <f>IFERROR(IF(ISBLANK(K63),"-",IF(D63=3,VLOOKUP(K63,indexBL!$A$2:$G$377,3,FALSE),VLOOKUP(K63,indexBL!$K$2:$Q$236,3,FALSE))),"-")</f>
        <v>-</v>
      </c>
      <c r="R63" s="42" t="str">
        <f>IFERROR(IF(ISBLANK(L63),"-",IF(E63=3,VLOOKUP(L63,indexBL!$A$2:$G$377,4,FALSE),VLOOKUP(L63,indexBL!$K$2:$Q$236,4,FALSE))),"-")</f>
        <v>-</v>
      </c>
      <c r="S63" s="52" t="str">
        <f>IFERROR(IF(ISBLANK(M63),"-",IF(F63=3,VLOOKUP(M63,indexBL!$A$2:$G$377,5,FALSE),VLOOKUP(M63,indexBL!$K$2:$Q$236,5,FALSE))),"-")</f>
        <v>-</v>
      </c>
      <c r="T63" s="42" t="str">
        <f>IFERROR(IF(ISBLANK(N63),"-",IF(G63="B",IF(H63=3,VLOOKUP(N63,indexBL!$A$2:$G$377,6,FALSE),VLOOKUP(N63,indexBL!$K$2:$Q$236,6,FALSE)),IF(H63=3,VLOOKUP(N63,indexBL!$A$2:$G$377,7,FALSE),VLOOKUP(N63,indexBL!$K$2:$Q$236,7,FALSE)))),"-")</f>
        <v>-</v>
      </c>
      <c r="U63" s="43" t="str">
        <f>IFERROR(ROUND(AVERAGE(P63:T63),0),"-")</f>
        <v>-</v>
      </c>
      <c r="V63" s="40"/>
      <c r="W63" s="81" t="str">
        <f>IFERROR(VLOOKUP(P63,Uitstroom!$E$20:$F$141,2,FALSE),"-")</f>
        <v>-</v>
      </c>
      <c r="X63" s="52" t="str">
        <f>IFERROR(VLOOKUP(Q63,Uitstroom!$E$20:$F$141,2,FALSE),"-")</f>
        <v>-</v>
      </c>
      <c r="Y63" s="42" t="str">
        <f>IFERROR(VLOOKUP(R63,Uitstroom!$E$20:$F$141,2,FALSE),"-")</f>
        <v>-</v>
      </c>
      <c r="Z63" s="52" t="str">
        <f>IFERROR(VLOOKUP(S63,Uitstroom!$E$20:$F$141,2,FALSE),"-")</f>
        <v>-</v>
      </c>
      <c r="AA63" s="42" t="str">
        <f>IFERROR(VLOOKUP(T63,Uitstroom!$E$20:$F$141,2,FALSE),"-")</f>
        <v>-</v>
      </c>
      <c r="AB63" s="43" t="str">
        <f>IFERROR(VLOOKUP(U63,Uitstroom!$E$20:$F$141,2,FALSE),"-")</f>
        <v>-</v>
      </c>
    </row>
    <row r="64" spans="1:28" ht="15" customHeight="1" x14ac:dyDescent="0.15">
      <c r="A64" s="88">
        <f>A63</f>
        <v>0</v>
      </c>
      <c r="B64" s="86" t="s">
        <v>87</v>
      </c>
      <c r="C64" s="77"/>
      <c r="D64" s="78"/>
      <c r="E64" s="79"/>
      <c r="F64" s="78"/>
      <c r="G64" s="84"/>
      <c r="H64" s="80"/>
      <c r="I64" s="41"/>
      <c r="J64" s="77"/>
      <c r="K64" s="78"/>
      <c r="L64" s="79"/>
      <c r="M64" s="78"/>
      <c r="N64" s="80"/>
      <c r="O64" s="41"/>
      <c r="P64" s="82" t="str">
        <f>IFERROR(IF(ISBLANK(J64),"-",IF(C64=3,VLOOKUP(J64,indexRW!$A$2:$G$412,2,FALSE),VLOOKUP(J64,indexRW!$K$2:$Q$176,2,FALSE))),"-")</f>
        <v>-</v>
      </c>
      <c r="Q64" s="44" t="str">
        <f>IFERROR(IF(ISBLANK(K64),"-",IF(D64=3,VLOOKUP(K64,indexRW!$A$2:$G$412,3,FALSE),VLOOKUP(K64,indexRW!$K$2:$Q$176,3,FALSE))),"-")</f>
        <v>-</v>
      </c>
      <c r="R64" s="53" t="str">
        <f>IFERROR(IF(ISBLANK(L64),"-",IF(E64=3,VLOOKUP(L64,indexRW!$A$2:$G$412,4,FALSE),VLOOKUP(L64,indexRW!$K$2:$Q$176,4,FALSE))),"-")</f>
        <v>-</v>
      </c>
      <c r="S64" s="44" t="str">
        <f>IFERROR(IF(ISBLANK(M64),"-",IF(F64=3,VLOOKUP(M64,indexRW!$A$2:$G$412,5,FALSE),VLOOKUP(M64,indexRW!$K$2:$Q$176,5,FALSE))),"-")</f>
        <v>-</v>
      </c>
      <c r="T64" s="53" t="str">
        <f>IFERROR(IF(ISBLANK(N64),"-",IF(G64="B",IF(H64=3,VLOOKUP(N64,indexRW!$A$2:$G$412,6,FALSE),VLOOKUP(N64,indexRW!$K$2:$Q$176,6,FALSE)),IF(H64=3,VLOOKUP(N64,indexRW!$A$2:$G$412,7,FALSE),VLOOKUP(N64,indexRW!$K$2:$Q$176,7,FALSE)))),"-")</f>
        <v>-</v>
      </c>
      <c r="U64" s="45" t="str">
        <f>IFERROR(ROUND(AVERAGE(P64:T64),0),"-")</f>
        <v>-</v>
      </c>
      <c r="V64" s="41"/>
      <c r="W64" s="82" t="str">
        <f>IFERROR(VLOOKUP(P64,Uitstroom!$E$20:$F$141,2,FALSE),"-")</f>
        <v>-</v>
      </c>
      <c r="X64" s="44" t="str">
        <f>IFERROR(VLOOKUP(Q64,Uitstroom!$E$20:$F$141,2,FALSE),"-")</f>
        <v>-</v>
      </c>
      <c r="Y64" s="53" t="str">
        <f>IFERROR(VLOOKUP(R64,Uitstroom!$E$20:$F$141,2,FALSE),"-")</f>
        <v>-</v>
      </c>
      <c r="Z64" s="44" t="str">
        <f>IFERROR(VLOOKUP(S64,Uitstroom!$E$20:$F$141,2,FALSE),"-")</f>
        <v>-</v>
      </c>
      <c r="AA64" s="53" t="str">
        <f>IFERROR(VLOOKUP(T64,Uitstroom!$E$20:$F$141,2,FALSE),"-")</f>
        <v>-</v>
      </c>
      <c r="AB64" s="45" t="str">
        <f>IFERROR(VLOOKUP(U64,Uitstroom!$E$20:$F$141,2,FALSE),"-")</f>
        <v>-</v>
      </c>
    </row>
    <row r="65" spans="1:28" ht="12.95" customHeight="1" x14ac:dyDescent="0.15">
      <c r="A65" s="89">
        <f>A64</f>
        <v>0</v>
      </c>
    </row>
    <row r="66" spans="1:28" ht="15" customHeight="1" x14ac:dyDescent="0.15">
      <c r="A66" s="87"/>
      <c r="B66" s="85" t="s">
        <v>86</v>
      </c>
      <c r="C66" s="73"/>
      <c r="D66" s="74"/>
      <c r="E66" s="75"/>
      <c r="F66" s="74"/>
      <c r="G66" s="83"/>
      <c r="H66" s="76"/>
      <c r="I66" s="40"/>
      <c r="J66" s="73"/>
      <c r="K66" s="74"/>
      <c r="L66" s="75"/>
      <c r="M66" s="74"/>
      <c r="N66" s="76"/>
      <c r="O66" s="40"/>
      <c r="P66" s="81" t="str">
        <f>IFERROR(IF(ISBLANK(J66),"-",IF(C66=3,VLOOKUP(J66,indexBL!$A$2:$G$377,2,FALSE),VLOOKUP(J66,indexBL!$K$2:$Q$236,2,FALSE))),"-")</f>
        <v>-</v>
      </c>
      <c r="Q66" s="52" t="str">
        <f>IFERROR(IF(ISBLANK(K66),"-",IF(D66=3,VLOOKUP(K66,indexBL!$A$2:$G$377,3,FALSE),VLOOKUP(K66,indexBL!$K$2:$Q$236,3,FALSE))),"-")</f>
        <v>-</v>
      </c>
      <c r="R66" s="42" t="str">
        <f>IFERROR(IF(ISBLANK(L66),"-",IF(E66=3,VLOOKUP(L66,indexBL!$A$2:$G$377,4,FALSE),VLOOKUP(L66,indexBL!$K$2:$Q$236,4,FALSE))),"-")</f>
        <v>-</v>
      </c>
      <c r="S66" s="52" t="str">
        <f>IFERROR(IF(ISBLANK(M66),"-",IF(F66=3,VLOOKUP(M66,indexBL!$A$2:$G$377,5,FALSE),VLOOKUP(M66,indexBL!$K$2:$Q$236,5,FALSE))),"-")</f>
        <v>-</v>
      </c>
      <c r="T66" s="42" t="str">
        <f>IFERROR(IF(ISBLANK(N66),"-",IF(G66="B",IF(H66=3,VLOOKUP(N66,indexBL!$A$2:$G$377,6,FALSE),VLOOKUP(N66,indexBL!$K$2:$Q$236,6,FALSE)),IF(H66=3,VLOOKUP(N66,indexBL!$A$2:$G$377,7,FALSE),VLOOKUP(N66,indexBL!$K$2:$Q$236,7,FALSE)))),"-")</f>
        <v>-</v>
      </c>
      <c r="U66" s="43" t="str">
        <f>IFERROR(ROUND(AVERAGE(P66:T66),0),"-")</f>
        <v>-</v>
      </c>
      <c r="V66" s="40"/>
      <c r="W66" s="81" t="str">
        <f>IFERROR(VLOOKUP(P66,Uitstroom!$E$20:$F$141,2,FALSE),"-")</f>
        <v>-</v>
      </c>
      <c r="X66" s="52" t="str">
        <f>IFERROR(VLOOKUP(Q66,Uitstroom!$E$20:$F$141,2,FALSE),"-")</f>
        <v>-</v>
      </c>
      <c r="Y66" s="42" t="str">
        <f>IFERROR(VLOOKUP(R66,Uitstroom!$E$20:$F$141,2,FALSE),"-")</f>
        <v>-</v>
      </c>
      <c r="Z66" s="52" t="str">
        <f>IFERROR(VLOOKUP(S66,Uitstroom!$E$20:$F$141,2,FALSE),"-")</f>
        <v>-</v>
      </c>
      <c r="AA66" s="42" t="str">
        <f>IFERROR(VLOOKUP(T66,Uitstroom!$E$20:$F$141,2,FALSE),"-")</f>
        <v>-</v>
      </c>
      <c r="AB66" s="43" t="str">
        <f>IFERROR(VLOOKUP(U66,Uitstroom!$E$20:$F$141,2,FALSE),"-")</f>
        <v>-</v>
      </c>
    </row>
    <row r="67" spans="1:28" ht="15" customHeight="1" x14ac:dyDescent="0.15">
      <c r="A67" s="88">
        <f>A66</f>
        <v>0</v>
      </c>
      <c r="B67" s="86" t="s">
        <v>87</v>
      </c>
      <c r="C67" s="77"/>
      <c r="D67" s="78"/>
      <c r="E67" s="79"/>
      <c r="F67" s="78"/>
      <c r="G67" s="84"/>
      <c r="H67" s="80"/>
      <c r="I67" s="41"/>
      <c r="J67" s="77"/>
      <c r="K67" s="78"/>
      <c r="L67" s="79"/>
      <c r="M67" s="78"/>
      <c r="N67" s="80"/>
      <c r="O67" s="41"/>
      <c r="P67" s="82" t="str">
        <f>IFERROR(IF(ISBLANK(J67),"-",IF(C67=3,VLOOKUP(J67,indexRW!$A$2:$G$412,2,FALSE),VLOOKUP(J67,indexRW!$K$2:$Q$176,2,FALSE))),"-")</f>
        <v>-</v>
      </c>
      <c r="Q67" s="44" t="str">
        <f>IFERROR(IF(ISBLANK(K67),"-",IF(D67=3,VLOOKUP(K67,indexRW!$A$2:$G$412,3,FALSE),VLOOKUP(K67,indexRW!$K$2:$Q$176,3,FALSE))),"-")</f>
        <v>-</v>
      </c>
      <c r="R67" s="53" t="str">
        <f>IFERROR(IF(ISBLANK(L67),"-",IF(E67=3,VLOOKUP(L67,indexRW!$A$2:$G$412,4,FALSE),VLOOKUP(L67,indexRW!$K$2:$Q$176,4,FALSE))),"-")</f>
        <v>-</v>
      </c>
      <c r="S67" s="44" t="str">
        <f>IFERROR(IF(ISBLANK(M67),"-",IF(F67=3,VLOOKUP(M67,indexRW!$A$2:$G$412,5,FALSE),VLOOKUP(M67,indexRW!$K$2:$Q$176,5,FALSE))),"-")</f>
        <v>-</v>
      </c>
      <c r="T67" s="53" t="str">
        <f>IFERROR(IF(ISBLANK(N67),"-",IF(G67="B",IF(H67=3,VLOOKUP(N67,indexRW!$A$2:$G$412,6,FALSE),VLOOKUP(N67,indexRW!$K$2:$Q$176,6,FALSE)),IF(H67=3,VLOOKUP(N67,indexRW!$A$2:$G$412,7,FALSE),VLOOKUP(N67,indexRW!$K$2:$Q$176,7,FALSE)))),"-")</f>
        <v>-</v>
      </c>
      <c r="U67" s="45" t="str">
        <f>IFERROR(ROUND(AVERAGE(P67:T67),0),"-")</f>
        <v>-</v>
      </c>
      <c r="V67" s="41"/>
      <c r="W67" s="82" t="str">
        <f>IFERROR(VLOOKUP(P67,Uitstroom!$E$20:$F$141,2,FALSE),"-")</f>
        <v>-</v>
      </c>
      <c r="X67" s="44" t="str">
        <f>IFERROR(VLOOKUP(Q67,Uitstroom!$E$20:$F$141,2,FALSE),"-")</f>
        <v>-</v>
      </c>
      <c r="Y67" s="53" t="str">
        <f>IFERROR(VLOOKUP(R67,Uitstroom!$E$20:$F$141,2,FALSE),"-")</f>
        <v>-</v>
      </c>
      <c r="Z67" s="44" t="str">
        <f>IFERROR(VLOOKUP(S67,Uitstroom!$E$20:$F$141,2,FALSE),"-")</f>
        <v>-</v>
      </c>
      <c r="AA67" s="53" t="str">
        <f>IFERROR(VLOOKUP(T67,Uitstroom!$E$20:$F$141,2,FALSE),"-")</f>
        <v>-</v>
      </c>
      <c r="AB67" s="45" t="str">
        <f>IFERROR(VLOOKUP(U67,Uitstroom!$E$20:$F$141,2,FALSE),"-")</f>
        <v>-</v>
      </c>
    </row>
    <row r="68" spans="1:28" ht="12.95" customHeight="1" x14ac:dyDescent="0.15">
      <c r="A68" s="89">
        <f>A67</f>
        <v>0</v>
      </c>
    </row>
    <row r="69" spans="1:28" ht="15" customHeight="1" x14ac:dyDescent="0.15">
      <c r="A69" s="87"/>
      <c r="B69" s="85" t="s">
        <v>86</v>
      </c>
      <c r="C69" s="73"/>
      <c r="D69" s="74"/>
      <c r="E69" s="75"/>
      <c r="F69" s="74"/>
      <c r="G69" s="83"/>
      <c r="H69" s="76"/>
      <c r="I69" s="40"/>
      <c r="J69" s="73"/>
      <c r="K69" s="74"/>
      <c r="L69" s="75"/>
      <c r="M69" s="74"/>
      <c r="N69" s="76"/>
      <c r="O69" s="40"/>
      <c r="P69" s="81" t="str">
        <f>IFERROR(IF(ISBLANK(J69),"-",IF(C69=3,VLOOKUP(J69,indexBL!$A$2:$G$377,2,FALSE),VLOOKUP(J69,indexBL!$K$2:$Q$236,2,FALSE))),"-")</f>
        <v>-</v>
      </c>
      <c r="Q69" s="52" t="str">
        <f>IFERROR(IF(ISBLANK(K69),"-",IF(D69=3,VLOOKUP(K69,indexBL!$A$2:$G$377,3,FALSE),VLOOKUP(K69,indexBL!$K$2:$Q$236,3,FALSE))),"-")</f>
        <v>-</v>
      </c>
      <c r="R69" s="42" t="str">
        <f>IFERROR(IF(ISBLANK(L69),"-",IF(E69=3,VLOOKUP(L69,indexBL!$A$2:$G$377,4,FALSE),VLOOKUP(L69,indexBL!$K$2:$Q$236,4,FALSE))),"-")</f>
        <v>-</v>
      </c>
      <c r="S69" s="52" t="str">
        <f>IFERROR(IF(ISBLANK(M69),"-",IF(F69=3,VLOOKUP(M69,indexBL!$A$2:$G$377,5,FALSE),VLOOKUP(M69,indexBL!$K$2:$Q$236,5,FALSE))),"-")</f>
        <v>-</v>
      </c>
      <c r="T69" s="42" t="str">
        <f>IFERROR(IF(ISBLANK(N69),"-",IF(G69="B",IF(H69=3,VLOOKUP(N69,indexBL!$A$2:$G$377,6,FALSE),VLOOKUP(N69,indexBL!$K$2:$Q$236,6,FALSE)),IF(H69=3,VLOOKUP(N69,indexBL!$A$2:$G$377,7,FALSE),VLOOKUP(N69,indexBL!$K$2:$Q$236,7,FALSE)))),"-")</f>
        <v>-</v>
      </c>
      <c r="U69" s="43" t="str">
        <f>IFERROR(ROUND(AVERAGE(P69:T69),0),"-")</f>
        <v>-</v>
      </c>
      <c r="V69" s="40"/>
      <c r="W69" s="81" t="str">
        <f>IFERROR(VLOOKUP(P69,Uitstroom!$E$20:$F$141,2,FALSE),"-")</f>
        <v>-</v>
      </c>
      <c r="X69" s="52" t="str">
        <f>IFERROR(VLOOKUP(Q69,Uitstroom!$E$20:$F$141,2,FALSE),"-")</f>
        <v>-</v>
      </c>
      <c r="Y69" s="42" t="str">
        <f>IFERROR(VLOOKUP(R69,Uitstroom!$E$20:$F$141,2,FALSE),"-")</f>
        <v>-</v>
      </c>
      <c r="Z69" s="52" t="str">
        <f>IFERROR(VLOOKUP(S69,Uitstroom!$E$20:$F$141,2,FALSE),"-")</f>
        <v>-</v>
      </c>
      <c r="AA69" s="42" t="str">
        <f>IFERROR(VLOOKUP(T69,Uitstroom!$E$20:$F$141,2,FALSE),"-")</f>
        <v>-</v>
      </c>
      <c r="AB69" s="43" t="str">
        <f>IFERROR(VLOOKUP(U69,Uitstroom!$E$20:$F$141,2,FALSE),"-")</f>
        <v>-</v>
      </c>
    </row>
    <row r="70" spans="1:28" ht="15" customHeight="1" x14ac:dyDescent="0.15">
      <c r="A70" s="88">
        <f>A69</f>
        <v>0</v>
      </c>
      <c r="B70" s="86" t="s">
        <v>87</v>
      </c>
      <c r="C70" s="77"/>
      <c r="D70" s="78"/>
      <c r="E70" s="79"/>
      <c r="F70" s="78"/>
      <c r="G70" s="84"/>
      <c r="H70" s="80"/>
      <c r="I70" s="41"/>
      <c r="J70" s="77"/>
      <c r="K70" s="78"/>
      <c r="L70" s="79"/>
      <c r="M70" s="78"/>
      <c r="N70" s="80"/>
      <c r="O70" s="41"/>
      <c r="P70" s="82" t="str">
        <f>IFERROR(IF(ISBLANK(J70),"-",IF(C70=3,VLOOKUP(J70,indexRW!$A$2:$G$412,2,FALSE),VLOOKUP(J70,indexRW!$K$2:$Q$176,2,FALSE))),"-")</f>
        <v>-</v>
      </c>
      <c r="Q70" s="44" t="str">
        <f>IFERROR(IF(ISBLANK(K70),"-",IF(D70=3,VLOOKUP(K70,indexRW!$A$2:$G$412,3,FALSE),VLOOKUP(K70,indexRW!$K$2:$Q$176,3,FALSE))),"-")</f>
        <v>-</v>
      </c>
      <c r="R70" s="53" t="str">
        <f>IFERROR(IF(ISBLANK(L70),"-",IF(E70=3,VLOOKUP(L70,indexRW!$A$2:$G$412,4,FALSE),VLOOKUP(L70,indexRW!$K$2:$Q$176,4,FALSE))),"-")</f>
        <v>-</v>
      </c>
      <c r="S70" s="44" t="str">
        <f>IFERROR(IF(ISBLANK(M70),"-",IF(F70=3,VLOOKUP(M70,indexRW!$A$2:$G$412,5,FALSE),VLOOKUP(M70,indexRW!$K$2:$Q$176,5,FALSE))),"-")</f>
        <v>-</v>
      </c>
      <c r="T70" s="53" t="str">
        <f>IFERROR(IF(ISBLANK(N70),"-",IF(G70="B",IF(H70=3,VLOOKUP(N70,indexRW!$A$2:$G$412,6,FALSE),VLOOKUP(N70,indexRW!$K$2:$Q$176,6,FALSE)),IF(H70=3,VLOOKUP(N70,indexRW!$A$2:$G$412,7,FALSE),VLOOKUP(N70,indexRW!$K$2:$Q$176,7,FALSE)))),"-")</f>
        <v>-</v>
      </c>
      <c r="U70" s="45" t="str">
        <f>IFERROR(ROUND(AVERAGE(P70:T70),0),"-")</f>
        <v>-</v>
      </c>
      <c r="V70" s="41"/>
      <c r="W70" s="82" t="str">
        <f>IFERROR(VLOOKUP(P70,Uitstroom!$E$20:$F$141,2,FALSE),"-")</f>
        <v>-</v>
      </c>
      <c r="X70" s="44" t="str">
        <f>IFERROR(VLOOKUP(Q70,Uitstroom!$E$20:$F$141,2,FALSE),"-")</f>
        <v>-</v>
      </c>
      <c r="Y70" s="53" t="str">
        <f>IFERROR(VLOOKUP(R70,Uitstroom!$E$20:$F$141,2,FALSE),"-")</f>
        <v>-</v>
      </c>
      <c r="Z70" s="44" t="str">
        <f>IFERROR(VLOOKUP(S70,Uitstroom!$E$20:$F$141,2,FALSE),"-")</f>
        <v>-</v>
      </c>
      <c r="AA70" s="53" t="str">
        <f>IFERROR(VLOOKUP(T70,Uitstroom!$E$20:$F$141,2,FALSE),"-")</f>
        <v>-</v>
      </c>
      <c r="AB70" s="45" t="str">
        <f>IFERROR(VLOOKUP(U70,Uitstroom!$E$20:$F$141,2,FALSE),"-")</f>
        <v>-</v>
      </c>
    </row>
    <row r="71" spans="1:28" ht="12.95" customHeight="1" x14ac:dyDescent="0.15">
      <c r="A71" s="89">
        <f>A70</f>
        <v>0</v>
      </c>
    </row>
    <row r="72" spans="1:28" ht="15" customHeight="1" x14ac:dyDescent="0.15">
      <c r="A72" s="87"/>
      <c r="B72" s="85" t="s">
        <v>86</v>
      </c>
      <c r="C72" s="73"/>
      <c r="D72" s="74"/>
      <c r="E72" s="75"/>
      <c r="F72" s="74"/>
      <c r="G72" s="83"/>
      <c r="H72" s="76"/>
      <c r="I72" s="40"/>
      <c r="J72" s="73"/>
      <c r="K72" s="74"/>
      <c r="L72" s="75"/>
      <c r="M72" s="74"/>
      <c r="N72" s="76"/>
      <c r="O72" s="40"/>
      <c r="P72" s="81" t="str">
        <f>IFERROR(IF(ISBLANK(J72),"-",IF(C72=3,VLOOKUP(J72,indexBL!$A$2:$G$377,2,FALSE),VLOOKUP(J72,indexBL!$K$2:$Q$236,2,FALSE))),"-")</f>
        <v>-</v>
      </c>
      <c r="Q72" s="52" t="str">
        <f>IFERROR(IF(ISBLANK(K72),"-",IF(D72=3,VLOOKUP(K72,indexBL!$A$2:$G$377,3,FALSE),VLOOKUP(K72,indexBL!$K$2:$Q$236,3,FALSE))),"-")</f>
        <v>-</v>
      </c>
      <c r="R72" s="42" t="str">
        <f>IFERROR(IF(ISBLANK(L72),"-",IF(E72=3,VLOOKUP(L72,indexBL!$A$2:$G$377,4,FALSE),VLOOKUP(L72,indexBL!$K$2:$Q$236,4,FALSE))),"-")</f>
        <v>-</v>
      </c>
      <c r="S72" s="52" t="str">
        <f>IFERROR(IF(ISBLANK(M72),"-",IF(F72=3,VLOOKUP(M72,indexBL!$A$2:$G$377,5,FALSE),VLOOKUP(M72,indexBL!$K$2:$Q$236,5,FALSE))),"-")</f>
        <v>-</v>
      </c>
      <c r="T72" s="42" t="str">
        <f>IFERROR(IF(ISBLANK(N72),"-",IF(G72="B",IF(H72=3,VLOOKUP(N72,indexBL!$A$2:$G$377,6,FALSE),VLOOKUP(N72,indexBL!$K$2:$Q$236,6,FALSE)),IF(H72=3,VLOOKUP(N72,indexBL!$A$2:$G$377,7,FALSE),VLOOKUP(N72,indexBL!$K$2:$Q$236,7,FALSE)))),"-")</f>
        <v>-</v>
      </c>
      <c r="U72" s="43" t="str">
        <f>IFERROR(ROUND(AVERAGE(P72:T72),0),"-")</f>
        <v>-</v>
      </c>
      <c r="V72" s="40"/>
      <c r="W72" s="81" t="str">
        <f>IFERROR(VLOOKUP(P72,Uitstroom!$E$20:$F$141,2,FALSE),"-")</f>
        <v>-</v>
      </c>
      <c r="X72" s="52" t="str">
        <f>IFERROR(VLOOKUP(Q72,Uitstroom!$E$20:$F$141,2,FALSE),"-")</f>
        <v>-</v>
      </c>
      <c r="Y72" s="42" t="str">
        <f>IFERROR(VLOOKUP(R72,Uitstroom!$E$20:$F$141,2,FALSE),"-")</f>
        <v>-</v>
      </c>
      <c r="Z72" s="52" t="str">
        <f>IFERROR(VLOOKUP(S72,Uitstroom!$E$20:$F$141,2,FALSE),"-")</f>
        <v>-</v>
      </c>
      <c r="AA72" s="42" t="str">
        <f>IFERROR(VLOOKUP(T72,Uitstroom!$E$20:$F$141,2,FALSE),"-")</f>
        <v>-</v>
      </c>
      <c r="AB72" s="43" t="str">
        <f>IFERROR(VLOOKUP(U72,Uitstroom!$E$20:$F$141,2,FALSE),"-")</f>
        <v>-</v>
      </c>
    </row>
    <row r="73" spans="1:28" ht="15" customHeight="1" x14ac:dyDescent="0.15">
      <c r="A73" s="88">
        <f>A72</f>
        <v>0</v>
      </c>
      <c r="B73" s="86" t="s">
        <v>87</v>
      </c>
      <c r="C73" s="77"/>
      <c r="D73" s="78"/>
      <c r="E73" s="79"/>
      <c r="F73" s="78"/>
      <c r="G73" s="84"/>
      <c r="H73" s="80"/>
      <c r="I73" s="41"/>
      <c r="J73" s="77"/>
      <c r="K73" s="78"/>
      <c r="L73" s="79"/>
      <c r="M73" s="78"/>
      <c r="N73" s="80"/>
      <c r="O73" s="41"/>
      <c r="P73" s="82" t="str">
        <f>IFERROR(IF(ISBLANK(J73),"-",IF(C73=3,VLOOKUP(J73,indexRW!$A$2:$G$412,2,FALSE),VLOOKUP(J73,indexRW!$K$2:$Q$176,2,FALSE))),"-")</f>
        <v>-</v>
      </c>
      <c r="Q73" s="44" t="str">
        <f>IFERROR(IF(ISBLANK(K73),"-",IF(D73=3,VLOOKUP(K73,indexRW!$A$2:$G$412,3,FALSE),VLOOKUP(K73,indexRW!$K$2:$Q$176,3,FALSE))),"-")</f>
        <v>-</v>
      </c>
      <c r="R73" s="53" t="str">
        <f>IFERROR(IF(ISBLANK(L73),"-",IF(E73=3,VLOOKUP(L73,indexRW!$A$2:$G$412,4,FALSE),VLOOKUP(L73,indexRW!$K$2:$Q$176,4,FALSE))),"-")</f>
        <v>-</v>
      </c>
      <c r="S73" s="44" t="str">
        <f>IFERROR(IF(ISBLANK(M73),"-",IF(F73=3,VLOOKUP(M73,indexRW!$A$2:$G$412,5,FALSE),VLOOKUP(M73,indexRW!$K$2:$Q$176,5,FALSE))),"-")</f>
        <v>-</v>
      </c>
      <c r="T73" s="53" t="str">
        <f>IFERROR(IF(ISBLANK(N73),"-",IF(G73="B",IF(H73=3,VLOOKUP(N73,indexRW!$A$2:$G$412,6,FALSE),VLOOKUP(N73,indexRW!$K$2:$Q$176,6,FALSE)),IF(H73=3,VLOOKUP(N73,indexRW!$A$2:$G$412,7,FALSE),VLOOKUP(N73,indexRW!$K$2:$Q$176,7,FALSE)))),"-")</f>
        <v>-</v>
      </c>
      <c r="U73" s="45" t="str">
        <f>IFERROR(ROUND(AVERAGE(P73:T73),0),"-")</f>
        <v>-</v>
      </c>
      <c r="V73" s="41"/>
      <c r="W73" s="82" t="str">
        <f>IFERROR(VLOOKUP(P73,Uitstroom!$E$20:$F$141,2,FALSE),"-")</f>
        <v>-</v>
      </c>
      <c r="X73" s="44" t="str">
        <f>IFERROR(VLOOKUP(Q73,Uitstroom!$E$20:$F$141,2,FALSE),"-")</f>
        <v>-</v>
      </c>
      <c r="Y73" s="53" t="str">
        <f>IFERROR(VLOOKUP(R73,Uitstroom!$E$20:$F$141,2,FALSE),"-")</f>
        <v>-</v>
      </c>
      <c r="Z73" s="44" t="str">
        <f>IFERROR(VLOOKUP(S73,Uitstroom!$E$20:$F$141,2,FALSE),"-")</f>
        <v>-</v>
      </c>
      <c r="AA73" s="53" t="str">
        <f>IFERROR(VLOOKUP(T73,Uitstroom!$E$20:$F$141,2,FALSE),"-")</f>
        <v>-</v>
      </c>
      <c r="AB73" s="45" t="str">
        <f>IFERROR(VLOOKUP(U73,Uitstroom!$E$20:$F$141,2,FALSE),"-")</f>
        <v>-</v>
      </c>
    </row>
    <row r="74" spans="1:28" ht="12.95" customHeight="1" x14ac:dyDescent="0.15">
      <c r="A74" s="89">
        <f>A73</f>
        <v>0</v>
      </c>
    </row>
    <row r="75" spans="1:28" ht="15" customHeight="1" x14ac:dyDescent="0.15">
      <c r="A75" s="87"/>
      <c r="B75" s="85" t="s">
        <v>86</v>
      </c>
      <c r="C75" s="73"/>
      <c r="D75" s="74"/>
      <c r="E75" s="75"/>
      <c r="F75" s="74"/>
      <c r="G75" s="83"/>
      <c r="H75" s="76"/>
      <c r="I75" s="40"/>
      <c r="J75" s="73"/>
      <c r="K75" s="74"/>
      <c r="L75" s="75"/>
      <c r="M75" s="74"/>
      <c r="N75" s="76"/>
      <c r="O75" s="40"/>
      <c r="P75" s="81" t="str">
        <f>IFERROR(IF(ISBLANK(J75),"-",IF(C75=3,VLOOKUP(J75,indexBL!$A$2:$G$377,2,FALSE),VLOOKUP(J75,indexBL!$K$2:$Q$236,2,FALSE))),"-")</f>
        <v>-</v>
      </c>
      <c r="Q75" s="52" t="str">
        <f>IFERROR(IF(ISBLANK(K75),"-",IF(D75=3,VLOOKUP(K75,indexBL!$A$2:$G$377,3,FALSE),VLOOKUP(K75,indexBL!$K$2:$Q$236,3,FALSE))),"-")</f>
        <v>-</v>
      </c>
      <c r="R75" s="42" t="str">
        <f>IFERROR(IF(ISBLANK(L75),"-",IF(E75=3,VLOOKUP(L75,indexBL!$A$2:$G$377,4,FALSE),VLOOKUP(L75,indexBL!$K$2:$Q$236,4,FALSE))),"-")</f>
        <v>-</v>
      </c>
      <c r="S75" s="52" t="str">
        <f>IFERROR(IF(ISBLANK(M75),"-",IF(F75=3,VLOOKUP(M75,indexBL!$A$2:$G$377,5,FALSE),VLOOKUP(M75,indexBL!$K$2:$Q$236,5,FALSE))),"-")</f>
        <v>-</v>
      </c>
      <c r="T75" s="42" t="str">
        <f>IFERROR(IF(ISBLANK(N75),"-",IF(G75="B",IF(H75=3,VLOOKUP(N75,indexBL!$A$2:$G$377,6,FALSE),VLOOKUP(N75,indexBL!$K$2:$Q$236,6,FALSE)),IF(H75=3,VLOOKUP(N75,indexBL!$A$2:$G$377,7,FALSE),VLOOKUP(N75,indexBL!$K$2:$Q$236,7,FALSE)))),"-")</f>
        <v>-</v>
      </c>
      <c r="U75" s="43" t="str">
        <f>IFERROR(ROUND(AVERAGE(P75:T75),0),"-")</f>
        <v>-</v>
      </c>
      <c r="V75" s="40"/>
      <c r="W75" s="81" t="str">
        <f>IFERROR(VLOOKUP(P75,Uitstroom!$E$20:$F$141,2,FALSE),"-")</f>
        <v>-</v>
      </c>
      <c r="X75" s="52" t="str">
        <f>IFERROR(VLOOKUP(Q75,Uitstroom!$E$20:$F$141,2,FALSE),"-")</f>
        <v>-</v>
      </c>
      <c r="Y75" s="42" t="str">
        <f>IFERROR(VLOOKUP(R75,Uitstroom!$E$20:$F$141,2,FALSE),"-")</f>
        <v>-</v>
      </c>
      <c r="Z75" s="52" t="str">
        <f>IFERROR(VLOOKUP(S75,Uitstroom!$E$20:$F$141,2,FALSE),"-")</f>
        <v>-</v>
      </c>
      <c r="AA75" s="42" t="str">
        <f>IFERROR(VLOOKUP(T75,Uitstroom!$E$20:$F$141,2,FALSE),"-")</f>
        <v>-</v>
      </c>
      <c r="AB75" s="43" t="str">
        <f>IFERROR(VLOOKUP(U75,Uitstroom!$E$20:$F$141,2,FALSE),"-")</f>
        <v>-</v>
      </c>
    </row>
    <row r="76" spans="1:28" ht="15" customHeight="1" x14ac:dyDescent="0.15">
      <c r="A76" s="88">
        <f>A75</f>
        <v>0</v>
      </c>
      <c r="B76" s="86" t="s">
        <v>87</v>
      </c>
      <c r="C76" s="77"/>
      <c r="D76" s="78"/>
      <c r="E76" s="79"/>
      <c r="F76" s="78"/>
      <c r="G76" s="84"/>
      <c r="H76" s="80"/>
      <c r="I76" s="41"/>
      <c r="J76" s="77"/>
      <c r="K76" s="78"/>
      <c r="L76" s="79"/>
      <c r="M76" s="78"/>
      <c r="N76" s="80"/>
      <c r="O76" s="41"/>
      <c r="P76" s="82" t="str">
        <f>IFERROR(IF(ISBLANK(J76),"-",IF(C76=3,VLOOKUP(J76,indexRW!$A$2:$G$412,2,FALSE),VLOOKUP(J76,indexRW!$K$2:$Q$176,2,FALSE))),"-")</f>
        <v>-</v>
      </c>
      <c r="Q76" s="44" t="str">
        <f>IFERROR(IF(ISBLANK(K76),"-",IF(D76=3,VLOOKUP(K76,indexRW!$A$2:$G$412,3,FALSE),VLOOKUP(K76,indexRW!$K$2:$Q$176,3,FALSE))),"-")</f>
        <v>-</v>
      </c>
      <c r="R76" s="53" t="str">
        <f>IFERROR(IF(ISBLANK(L76),"-",IF(E76=3,VLOOKUP(L76,indexRW!$A$2:$G$412,4,FALSE),VLOOKUP(L76,indexRW!$K$2:$Q$176,4,FALSE))),"-")</f>
        <v>-</v>
      </c>
      <c r="S76" s="44" t="str">
        <f>IFERROR(IF(ISBLANK(M76),"-",IF(F76=3,VLOOKUP(M76,indexRW!$A$2:$G$412,5,FALSE),VLOOKUP(M76,indexRW!$K$2:$Q$176,5,FALSE))),"-")</f>
        <v>-</v>
      </c>
      <c r="T76" s="53" t="str">
        <f>IFERROR(IF(ISBLANK(N76),"-",IF(G76="B",IF(H76=3,VLOOKUP(N76,indexRW!$A$2:$G$412,6,FALSE),VLOOKUP(N76,indexRW!$K$2:$Q$176,6,FALSE)),IF(H76=3,VLOOKUP(N76,indexRW!$A$2:$G$412,7,FALSE),VLOOKUP(N76,indexRW!$K$2:$Q$176,7,FALSE)))),"-")</f>
        <v>-</v>
      </c>
      <c r="U76" s="45" t="str">
        <f>IFERROR(ROUND(AVERAGE(P76:T76),0),"-")</f>
        <v>-</v>
      </c>
      <c r="V76" s="41"/>
      <c r="W76" s="82" t="str">
        <f>IFERROR(VLOOKUP(P76,Uitstroom!$E$20:$F$141,2,FALSE),"-")</f>
        <v>-</v>
      </c>
      <c r="X76" s="44" t="str">
        <f>IFERROR(VLOOKUP(Q76,Uitstroom!$E$20:$F$141,2,FALSE),"-")</f>
        <v>-</v>
      </c>
      <c r="Y76" s="53" t="str">
        <f>IFERROR(VLOOKUP(R76,Uitstroom!$E$20:$F$141,2,FALSE),"-")</f>
        <v>-</v>
      </c>
      <c r="Z76" s="44" t="str">
        <f>IFERROR(VLOOKUP(S76,Uitstroom!$E$20:$F$141,2,FALSE),"-")</f>
        <v>-</v>
      </c>
      <c r="AA76" s="53" t="str">
        <f>IFERROR(VLOOKUP(T76,Uitstroom!$E$20:$F$141,2,FALSE),"-")</f>
        <v>-</v>
      </c>
      <c r="AB76" s="45" t="str">
        <f>IFERROR(VLOOKUP(U76,Uitstroom!$E$20:$F$141,2,FALSE),"-")</f>
        <v>-</v>
      </c>
    </row>
    <row r="77" spans="1:28" ht="12.95" customHeight="1" x14ac:dyDescent="0.15">
      <c r="A77" s="89">
        <f>A76</f>
        <v>0</v>
      </c>
    </row>
    <row r="78" spans="1:28" ht="15" customHeight="1" x14ac:dyDescent="0.15">
      <c r="A78" s="87"/>
      <c r="B78" s="85" t="s">
        <v>86</v>
      </c>
      <c r="C78" s="73"/>
      <c r="D78" s="74"/>
      <c r="E78" s="75"/>
      <c r="F78" s="74"/>
      <c r="G78" s="83"/>
      <c r="H78" s="76"/>
      <c r="I78" s="40"/>
      <c r="J78" s="73"/>
      <c r="K78" s="74"/>
      <c r="L78" s="75"/>
      <c r="M78" s="74"/>
      <c r="N78" s="76"/>
      <c r="O78" s="40"/>
      <c r="P78" s="81" t="str">
        <f>IFERROR(IF(ISBLANK(J78),"-",IF(C78=3,VLOOKUP(J78,indexBL!$A$2:$G$377,2,FALSE),VLOOKUP(J78,indexBL!$K$2:$Q$236,2,FALSE))),"-")</f>
        <v>-</v>
      </c>
      <c r="Q78" s="52" t="str">
        <f>IFERROR(IF(ISBLANK(K78),"-",IF(D78=3,VLOOKUP(K78,indexBL!$A$2:$G$377,3,FALSE),VLOOKUP(K78,indexBL!$K$2:$Q$236,3,FALSE))),"-")</f>
        <v>-</v>
      </c>
      <c r="R78" s="42" t="str">
        <f>IFERROR(IF(ISBLANK(L78),"-",IF(E78=3,VLOOKUP(L78,indexBL!$A$2:$G$377,4,FALSE),VLOOKUP(L78,indexBL!$K$2:$Q$236,4,FALSE))),"-")</f>
        <v>-</v>
      </c>
      <c r="S78" s="52" t="str">
        <f>IFERROR(IF(ISBLANK(M78),"-",IF(F78=3,VLOOKUP(M78,indexBL!$A$2:$G$377,5,FALSE),VLOOKUP(M78,indexBL!$K$2:$Q$236,5,FALSE))),"-")</f>
        <v>-</v>
      </c>
      <c r="T78" s="42" t="str">
        <f>IFERROR(IF(ISBLANK(N78),"-",IF(G78="B",IF(H78=3,VLOOKUP(N78,indexBL!$A$2:$G$377,6,FALSE),VLOOKUP(N78,indexBL!$K$2:$Q$236,6,FALSE)),IF(H78=3,VLOOKUP(N78,indexBL!$A$2:$G$377,7,FALSE),VLOOKUP(N78,indexBL!$K$2:$Q$236,7,FALSE)))),"-")</f>
        <v>-</v>
      </c>
      <c r="U78" s="43" t="str">
        <f>IFERROR(ROUND(AVERAGE(P78:T78),0),"-")</f>
        <v>-</v>
      </c>
      <c r="V78" s="40"/>
      <c r="W78" s="81" t="str">
        <f>IFERROR(VLOOKUP(P78,Uitstroom!$E$20:$F$141,2,FALSE),"-")</f>
        <v>-</v>
      </c>
      <c r="X78" s="52" t="str">
        <f>IFERROR(VLOOKUP(Q78,Uitstroom!$E$20:$F$141,2,FALSE),"-")</f>
        <v>-</v>
      </c>
      <c r="Y78" s="42" t="str">
        <f>IFERROR(VLOOKUP(R78,Uitstroom!$E$20:$F$141,2,FALSE),"-")</f>
        <v>-</v>
      </c>
      <c r="Z78" s="52" t="str">
        <f>IFERROR(VLOOKUP(S78,Uitstroom!$E$20:$F$141,2,FALSE),"-")</f>
        <v>-</v>
      </c>
      <c r="AA78" s="42" t="str">
        <f>IFERROR(VLOOKUP(T78,Uitstroom!$E$20:$F$141,2,FALSE),"-")</f>
        <v>-</v>
      </c>
      <c r="AB78" s="43" t="str">
        <f>IFERROR(VLOOKUP(U78,Uitstroom!$E$20:$F$141,2,FALSE),"-")</f>
        <v>-</v>
      </c>
    </row>
    <row r="79" spans="1:28" ht="15" customHeight="1" x14ac:dyDescent="0.15">
      <c r="A79" s="88">
        <f>A78</f>
        <v>0</v>
      </c>
      <c r="B79" s="86" t="s">
        <v>87</v>
      </c>
      <c r="C79" s="77"/>
      <c r="D79" s="78"/>
      <c r="E79" s="79"/>
      <c r="F79" s="78"/>
      <c r="G79" s="84"/>
      <c r="H79" s="80"/>
      <c r="I79" s="41"/>
      <c r="J79" s="77"/>
      <c r="K79" s="78"/>
      <c r="L79" s="79"/>
      <c r="M79" s="78"/>
      <c r="N79" s="80"/>
      <c r="O79" s="41"/>
      <c r="P79" s="82" t="str">
        <f>IFERROR(IF(ISBLANK(J79),"-",IF(C79=3,VLOOKUP(J79,indexRW!$A$2:$G$412,2,FALSE),VLOOKUP(J79,indexRW!$K$2:$Q$176,2,FALSE))),"-")</f>
        <v>-</v>
      </c>
      <c r="Q79" s="44" t="str">
        <f>IFERROR(IF(ISBLANK(K79),"-",IF(D79=3,VLOOKUP(K79,indexRW!$A$2:$G$412,3,FALSE),VLOOKUP(K79,indexRW!$K$2:$Q$176,3,FALSE))),"-")</f>
        <v>-</v>
      </c>
      <c r="R79" s="53" t="str">
        <f>IFERROR(IF(ISBLANK(L79),"-",IF(E79=3,VLOOKUP(L79,indexRW!$A$2:$G$412,4,FALSE),VLOOKUP(L79,indexRW!$K$2:$Q$176,4,FALSE))),"-")</f>
        <v>-</v>
      </c>
      <c r="S79" s="44" t="str">
        <f>IFERROR(IF(ISBLANK(M79),"-",IF(F79=3,VLOOKUP(M79,indexRW!$A$2:$G$412,5,FALSE),VLOOKUP(M79,indexRW!$K$2:$Q$176,5,FALSE))),"-")</f>
        <v>-</v>
      </c>
      <c r="T79" s="53" t="str">
        <f>IFERROR(IF(ISBLANK(N79),"-",IF(G79="B",IF(H79=3,VLOOKUP(N79,indexRW!$A$2:$G$412,6,FALSE),VLOOKUP(N79,indexRW!$K$2:$Q$176,6,FALSE)),IF(H79=3,VLOOKUP(N79,indexRW!$A$2:$G$412,7,FALSE),VLOOKUP(N79,indexRW!$K$2:$Q$176,7,FALSE)))),"-")</f>
        <v>-</v>
      </c>
      <c r="U79" s="45" t="str">
        <f>IFERROR(ROUND(AVERAGE(P79:T79),0),"-")</f>
        <v>-</v>
      </c>
      <c r="V79" s="41"/>
      <c r="W79" s="82" t="str">
        <f>IFERROR(VLOOKUP(P79,Uitstroom!$E$20:$F$141,2,FALSE),"-")</f>
        <v>-</v>
      </c>
      <c r="X79" s="44" t="str">
        <f>IFERROR(VLOOKUP(Q79,Uitstroom!$E$20:$F$141,2,FALSE),"-")</f>
        <v>-</v>
      </c>
      <c r="Y79" s="53" t="str">
        <f>IFERROR(VLOOKUP(R79,Uitstroom!$E$20:$F$141,2,FALSE),"-")</f>
        <v>-</v>
      </c>
      <c r="Z79" s="44" t="str">
        <f>IFERROR(VLOOKUP(S79,Uitstroom!$E$20:$F$141,2,FALSE),"-")</f>
        <v>-</v>
      </c>
      <c r="AA79" s="53" t="str">
        <f>IFERROR(VLOOKUP(T79,Uitstroom!$E$20:$F$141,2,FALSE),"-")</f>
        <v>-</v>
      </c>
      <c r="AB79" s="45" t="str">
        <f>IFERROR(VLOOKUP(U79,Uitstroom!$E$20:$F$141,2,FALSE),"-")</f>
        <v>-</v>
      </c>
    </row>
    <row r="80" spans="1:28" ht="12.95" customHeight="1" x14ac:dyDescent="0.15">
      <c r="A80" s="89">
        <f>A79</f>
        <v>0</v>
      </c>
    </row>
    <row r="81" spans="1:28" ht="15" customHeight="1" x14ac:dyDescent="0.15">
      <c r="A81" s="87"/>
      <c r="B81" s="85" t="s">
        <v>86</v>
      </c>
      <c r="C81" s="73"/>
      <c r="D81" s="74"/>
      <c r="E81" s="75"/>
      <c r="F81" s="74"/>
      <c r="G81" s="83"/>
      <c r="H81" s="76"/>
      <c r="I81" s="40"/>
      <c r="J81" s="73"/>
      <c r="K81" s="74"/>
      <c r="L81" s="75"/>
      <c r="M81" s="74"/>
      <c r="N81" s="76"/>
      <c r="O81" s="40"/>
      <c r="P81" s="81" t="str">
        <f>IFERROR(IF(ISBLANK(J81),"-",IF(C81=3,VLOOKUP(J81,indexBL!$A$2:$G$377,2,FALSE),VLOOKUP(J81,indexBL!$K$2:$Q$236,2,FALSE))),"-")</f>
        <v>-</v>
      </c>
      <c r="Q81" s="52" t="str">
        <f>IFERROR(IF(ISBLANK(K81),"-",IF(D81=3,VLOOKUP(K81,indexBL!$A$2:$G$377,3,FALSE),VLOOKUP(K81,indexBL!$K$2:$Q$236,3,FALSE))),"-")</f>
        <v>-</v>
      </c>
      <c r="R81" s="42" t="str">
        <f>IFERROR(IF(ISBLANK(L81),"-",IF(E81=3,VLOOKUP(L81,indexBL!$A$2:$G$377,4,FALSE),VLOOKUP(L81,indexBL!$K$2:$Q$236,4,FALSE))),"-")</f>
        <v>-</v>
      </c>
      <c r="S81" s="52" t="str">
        <f>IFERROR(IF(ISBLANK(M81),"-",IF(F81=3,VLOOKUP(M81,indexBL!$A$2:$G$377,5,FALSE),VLOOKUP(M81,indexBL!$K$2:$Q$236,5,FALSE))),"-")</f>
        <v>-</v>
      </c>
      <c r="T81" s="42" t="str">
        <f>IFERROR(IF(ISBLANK(N81),"-",IF(G81="B",IF(H81=3,VLOOKUP(N81,indexBL!$A$2:$G$377,6,FALSE),VLOOKUP(N81,indexBL!$K$2:$Q$236,6,FALSE)),IF(H81=3,VLOOKUP(N81,indexBL!$A$2:$G$377,7,FALSE),VLOOKUP(N81,indexBL!$K$2:$Q$236,7,FALSE)))),"-")</f>
        <v>-</v>
      </c>
      <c r="U81" s="43" t="str">
        <f>IFERROR(ROUND(AVERAGE(P81:T81),0),"-")</f>
        <v>-</v>
      </c>
      <c r="V81" s="40"/>
      <c r="W81" s="81" t="str">
        <f>IFERROR(VLOOKUP(P81,Uitstroom!$E$20:$F$141,2,FALSE),"-")</f>
        <v>-</v>
      </c>
      <c r="X81" s="52" t="str">
        <f>IFERROR(VLOOKUP(Q81,Uitstroom!$E$20:$F$141,2,FALSE),"-")</f>
        <v>-</v>
      </c>
      <c r="Y81" s="42" t="str">
        <f>IFERROR(VLOOKUP(R81,Uitstroom!$E$20:$F$141,2,FALSE),"-")</f>
        <v>-</v>
      </c>
      <c r="Z81" s="52" t="str">
        <f>IFERROR(VLOOKUP(S81,Uitstroom!$E$20:$F$141,2,FALSE),"-")</f>
        <v>-</v>
      </c>
      <c r="AA81" s="42" t="str">
        <f>IFERROR(VLOOKUP(T81,Uitstroom!$E$20:$F$141,2,FALSE),"-")</f>
        <v>-</v>
      </c>
      <c r="AB81" s="43" t="str">
        <f>IFERROR(VLOOKUP(U81,Uitstroom!$E$20:$F$141,2,FALSE),"-")</f>
        <v>-</v>
      </c>
    </row>
    <row r="82" spans="1:28" ht="15" customHeight="1" x14ac:dyDescent="0.15">
      <c r="A82" s="88">
        <f>A81</f>
        <v>0</v>
      </c>
      <c r="B82" s="86" t="s">
        <v>87</v>
      </c>
      <c r="C82" s="77"/>
      <c r="D82" s="78"/>
      <c r="E82" s="79"/>
      <c r="F82" s="78"/>
      <c r="G82" s="84"/>
      <c r="H82" s="80"/>
      <c r="I82" s="41"/>
      <c r="J82" s="77"/>
      <c r="K82" s="78"/>
      <c r="L82" s="79"/>
      <c r="M82" s="78"/>
      <c r="N82" s="80"/>
      <c r="O82" s="41"/>
      <c r="P82" s="82" t="str">
        <f>IFERROR(IF(ISBLANK(J82),"-",IF(C82=3,VLOOKUP(J82,indexRW!$A$2:$G$412,2,FALSE),VLOOKUP(J82,indexRW!$K$2:$Q$176,2,FALSE))),"-")</f>
        <v>-</v>
      </c>
      <c r="Q82" s="44" t="str">
        <f>IFERROR(IF(ISBLANK(K82),"-",IF(D82=3,VLOOKUP(K82,indexRW!$A$2:$G$412,3,FALSE),VLOOKUP(K82,indexRW!$K$2:$Q$176,3,FALSE))),"-")</f>
        <v>-</v>
      </c>
      <c r="R82" s="53" t="str">
        <f>IFERROR(IF(ISBLANK(L82),"-",IF(E82=3,VLOOKUP(L82,indexRW!$A$2:$G$412,4,FALSE),VLOOKUP(L82,indexRW!$K$2:$Q$176,4,FALSE))),"-")</f>
        <v>-</v>
      </c>
      <c r="S82" s="44" t="str">
        <f>IFERROR(IF(ISBLANK(M82),"-",IF(F82=3,VLOOKUP(M82,indexRW!$A$2:$G$412,5,FALSE),VLOOKUP(M82,indexRW!$K$2:$Q$176,5,FALSE))),"-")</f>
        <v>-</v>
      </c>
      <c r="T82" s="53" t="str">
        <f>IFERROR(IF(ISBLANK(N82),"-",IF(G82="B",IF(H82=3,VLOOKUP(N82,indexRW!$A$2:$G$412,6,FALSE),VLOOKUP(N82,indexRW!$K$2:$Q$176,6,FALSE)),IF(H82=3,VLOOKUP(N82,indexRW!$A$2:$G$412,7,FALSE),VLOOKUP(N82,indexRW!$K$2:$Q$176,7,FALSE)))),"-")</f>
        <v>-</v>
      </c>
      <c r="U82" s="45" t="str">
        <f>IFERROR(ROUND(AVERAGE(P82:T82),0),"-")</f>
        <v>-</v>
      </c>
      <c r="V82" s="41"/>
      <c r="W82" s="82" t="str">
        <f>IFERROR(VLOOKUP(P82,Uitstroom!$E$20:$F$141,2,FALSE),"-")</f>
        <v>-</v>
      </c>
      <c r="X82" s="44" t="str">
        <f>IFERROR(VLOOKUP(Q82,Uitstroom!$E$20:$F$141,2,FALSE),"-")</f>
        <v>-</v>
      </c>
      <c r="Y82" s="53" t="str">
        <f>IFERROR(VLOOKUP(R82,Uitstroom!$E$20:$F$141,2,FALSE),"-")</f>
        <v>-</v>
      </c>
      <c r="Z82" s="44" t="str">
        <f>IFERROR(VLOOKUP(S82,Uitstroom!$E$20:$F$141,2,FALSE),"-")</f>
        <v>-</v>
      </c>
      <c r="AA82" s="53" t="str">
        <f>IFERROR(VLOOKUP(T82,Uitstroom!$E$20:$F$141,2,FALSE),"-")</f>
        <v>-</v>
      </c>
      <c r="AB82" s="45" t="str">
        <f>IFERROR(VLOOKUP(U82,Uitstroom!$E$20:$F$141,2,FALSE),"-")</f>
        <v>-</v>
      </c>
    </row>
    <row r="83" spans="1:28" ht="12.95" customHeight="1" x14ac:dyDescent="0.15">
      <c r="A83" s="89">
        <f>A82</f>
        <v>0</v>
      </c>
    </row>
    <row r="84" spans="1:28" ht="15" customHeight="1" x14ac:dyDescent="0.15">
      <c r="A84" s="87"/>
      <c r="B84" s="85" t="s">
        <v>86</v>
      </c>
      <c r="C84" s="73"/>
      <c r="D84" s="74"/>
      <c r="E84" s="75"/>
      <c r="F84" s="74"/>
      <c r="G84" s="83"/>
      <c r="H84" s="76"/>
      <c r="I84" s="40"/>
      <c r="J84" s="73"/>
      <c r="K84" s="74"/>
      <c r="L84" s="75"/>
      <c r="M84" s="74"/>
      <c r="N84" s="76"/>
      <c r="O84" s="40"/>
      <c r="P84" s="81" t="str">
        <f>IFERROR(IF(ISBLANK(J84),"-",IF(C84=3,VLOOKUP(J84,indexBL!$A$2:$G$377,2,FALSE),VLOOKUP(J84,indexBL!$K$2:$Q$236,2,FALSE))),"-")</f>
        <v>-</v>
      </c>
      <c r="Q84" s="52" t="str">
        <f>IFERROR(IF(ISBLANK(K84),"-",IF(D84=3,VLOOKUP(K84,indexBL!$A$2:$G$377,3,FALSE),VLOOKUP(K84,indexBL!$K$2:$Q$236,3,FALSE))),"-")</f>
        <v>-</v>
      </c>
      <c r="R84" s="42" t="str">
        <f>IFERROR(IF(ISBLANK(L84),"-",IF(E84=3,VLOOKUP(L84,indexBL!$A$2:$G$377,4,FALSE),VLOOKUP(L84,indexBL!$K$2:$Q$236,4,FALSE))),"-")</f>
        <v>-</v>
      </c>
      <c r="S84" s="52" t="str">
        <f>IFERROR(IF(ISBLANK(M84),"-",IF(F84=3,VLOOKUP(M84,indexBL!$A$2:$G$377,5,FALSE),VLOOKUP(M84,indexBL!$K$2:$Q$236,5,FALSE))),"-")</f>
        <v>-</v>
      </c>
      <c r="T84" s="42" t="str">
        <f>IFERROR(IF(ISBLANK(N84),"-",IF(G84="B",IF(H84=3,VLOOKUP(N84,indexBL!$A$2:$G$377,6,FALSE),VLOOKUP(N84,indexBL!$K$2:$Q$236,6,FALSE)),IF(H84=3,VLOOKUP(N84,indexBL!$A$2:$G$377,7,FALSE),VLOOKUP(N84,indexBL!$K$2:$Q$236,7,FALSE)))),"-")</f>
        <v>-</v>
      </c>
      <c r="U84" s="43" t="str">
        <f>IFERROR(ROUND(AVERAGE(P84:T84),0),"-")</f>
        <v>-</v>
      </c>
      <c r="V84" s="40"/>
      <c r="W84" s="81" t="str">
        <f>IFERROR(VLOOKUP(P84,Uitstroom!$E$20:$F$141,2,FALSE),"-")</f>
        <v>-</v>
      </c>
      <c r="X84" s="52" t="str">
        <f>IFERROR(VLOOKUP(Q84,Uitstroom!$E$20:$F$141,2,FALSE),"-")</f>
        <v>-</v>
      </c>
      <c r="Y84" s="42" t="str">
        <f>IFERROR(VLOOKUP(R84,Uitstroom!$E$20:$F$141,2,FALSE),"-")</f>
        <v>-</v>
      </c>
      <c r="Z84" s="52" t="str">
        <f>IFERROR(VLOOKUP(S84,Uitstroom!$E$20:$F$141,2,FALSE),"-")</f>
        <v>-</v>
      </c>
      <c r="AA84" s="42" t="str">
        <f>IFERROR(VLOOKUP(T84,Uitstroom!$E$20:$F$141,2,FALSE),"-")</f>
        <v>-</v>
      </c>
      <c r="AB84" s="43" t="str">
        <f>IFERROR(VLOOKUP(U84,Uitstroom!$E$20:$F$141,2,FALSE),"-")</f>
        <v>-</v>
      </c>
    </row>
    <row r="85" spans="1:28" ht="15" customHeight="1" x14ac:dyDescent="0.15">
      <c r="A85" s="88">
        <f>A84</f>
        <v>0</v>
      </c>
      <c r="B85" s="86" t="s">
        <v>87</v>
      </c>
      <c r="C85" s="77"/>
      <c r="D85" s="78"/>
      <c r="E85" s="79"/>
      <c r="F85" s="78"/>
      <c r="G85" s="84"/>
      <c r="H85" s="80"/>
      <c r="I85" s="41"/>
      <c r="J85" s="77"/>
      <c r="K85" s="78"/>
      <c r="L85" s="79"/>
      <c r="M85" s="78"/>
      <c r="N85" s="80"/>
      <c r="O85" s="41"/>
      <c r="P85" s="82" t="str">
        <f>IFERROR(IF(ISBLANK(J85),"-",IF(C85=3,VLOOKUP(J85,indexRW!$A$2:$G$412,2,FALSE),VLOOKUP(J85,indexRW!$K$2:$Q$176,2,FALSE))),"-")</f>
        <v>-</v>
      </c>
      <c r="Q85" s="44" t="str">
        <f>IFERROR(IF(ISBLANK(K85),"-",IF(D85=3,VLOOKUP(K85,indexRW!$A$2:$G$412,3,FALSE),VLOOKUP(K85,indexRW!$K$2:$Q$176,3,FALSE))),"-")</f>
        <v>-</v>
      </c>
      <c r="R85" s="53" t="str">
        <f>IFERROR(IF(ISBLANK(L85),"-",IF(E85=3,VLOOKUP(L85,indexRW!$A$2:$G$412,4,FALSE),VLOOKUP(L85,indexRW!$K$2:$Q$176,4,FALSE))),"-")</f>
        <v>-</v>
      </c>
      <c r="S85" s="44" t="str">
        <f>IFERROR(IF(ISBLANK(M85),"-",IF(F85=3,VLOOKUP(M85,indexRW!$A$2:$G$412,5,FALSE),VLOOKUP(M85,indexRW!$K$2:$Q$176,5,FALSE))),"-")</f>
        <v>-</v>
      </c>
      <c r="T85" s="53" t="str">
        <f>IFERROR(IF(ISBLANK(N85),"-",IF(G85="B",IF(H85=3,VLOOKUP(N85,indexRW!$A$2:$G$412,6,FALSE),VLOOKUP(N85,indexRW!$K$2:$Q$176,6,FALSE)),IF(H85=3,VLOOKUP(N85,indexRW!$A$2:$G$412,7,FALSE),VLOOKUP(N85,indexRW!$K$2:$Q$176,7,FALSE)))),"-")</f>
        <v>-</v>
      </c>
      <c r="U85" s="45" t="str">
        <f>IFERROR(ROUND(AVERAGE(P85:T85),0),"-")</f>
        <v>-</v>
      </c>
      <c r="V85" s="41"/>
      <c r="W85" s="82" t="str">
        <f>IFERROR(VLOOKUP(P85,Uitstroom!$E$20:$F$141,2,FALSE),"-")</f>
        <v>-</v>
      </c>
      <c r="X85" s="44" t="str">
        <f>IFERROR(VLOOKUP(Q85,Uitstroom!$E$20:$F$141,2,FALSE),"-")</f>
        <v>-</v>
      </c>
      <c r="Y85" s="53" t="str">
        <f>IFERROR(VLOOKUP(R85,Uitstroom!$E$20:$F$141,2,FALSE),"-")</f>
        <v>-</v>
      </c>
      <c r="Z85" s="44" t="str">
        <f>IFERROR(VLOOKUP(S85,Uitstroom!$E$20:$F$141,2,FALSE),"-")</f>
        <v>-</v>
      </c>
      <c r="AA85" s="53" t="str">
        <f>IFERROR(VLOOKUP(T85,Uitstroom!$E$20:$F$141,2,FALSE),"-")</f>
        <v>-</v>
      </c>
      <c r="AB85" s="45" t="str">
        <f>IFERROR(VLOOKUP(U85,Uitstroom!$E$20:$F$141,2,FALSE),"-")</f>
        <v>-</v>
      </c>
    </row>
    <row r="86" spans="1:28" ht="12.95" customHeight="1" x14ac:dyDescent="0.15">
      <c r="A86" s="89">
        <f>A85</f>
        <v>0</v>
      </c>
    </row>
    <row r="87" spans="1:28" ht="15" customHeight="1" x14ac:dyDescent="0.15">
      <c r="A87" s="87"/>
      <c r="B87" s="85" t="s">
        <v>86</v>
      </c>
      <c r="C87" s="73"/>
      <c r="D87" s="74"/>
      <c r="E87" s="75"/>
      <c r="F87" s="74"/>
      <c r="G87" s="83"/>
      <c r="H87" s="76"/>
      <c r="I87" s="40"/>
      <c r="J87" s="73"/>
      <c r="K87" s="74"/>
      <c r="L87" s="75"/>
      <c r="M87" s="74"/>
      <c r="N87" s="76"/>
      <c r="O87" s="40"/>
      <c r="P87" s="81" t="str">
        <f>IFERROR(IF(ISBLANK(J87),"-",IF(C87=3,VLOOKUP(J87,indexBL!$A$2:$G$377,2,FALSE),VLOOKUP(J87,indexBL!$K$2:$Q$236,2,FALSE))),"-")</f>
        <v>-</v>
      </c>
      <c r="Q87" s="52" t="str">
        <f>IFERROR(IF(ISBLANK(K87),"-",IF(D87=3,VLOOKUP(K87,indexBL!$A$2:$G$377,3,FALSE),VLOOKUP(K87,indexBL!$K$2:$Q$236,3,FALSE))),"-")</f>
        <v>-</v>
      </c>
      <c r="R87" s="42" t="str">
        <f>IFERROR(IF(ISBLANK(L87),"-",IF(E87=3,VLOOKUP(L87,indexBL!$A$2:$G$377,4,FALSE),VLOOKUP(L87,indexBL!$K$2:$Q$236,4,FALSE))),"-")</f>
        <v>-</v>
      </c>
      <c r="S87" s="52" t="str">
        <f>IFERROR(IF(ISBLANK(M87),"-",IF(F87=3,VLOOKUP(M87,indexBL!$A$2:$G$377,5,FALSE),VLOOKUP(M87,indexBL!$K$2:$Q$236,5,FALSE))),"-")</f>
        <v>-</v>
      </c>
      <c r="T87" s="42" t="str">
        <f>IFERROR(IF(ISBLANK(N87),"-",IF(G87="B",IF(H87=3,VLOOKUP(N87,indexBL!$A$2:$G$377,6,FALSE),VLOOKUP(N87,indexBL!$K$2:$Q$236,6,FALSE)),IF(H87=3,VLOOKUP(N87,indexBL!$A$2:$G$377,7,FALSE),VLOOKUP(N87,indexBL!$K$2:$Q$236,7,FALSE)))),"-")</f>
        <v>-</v>
      </c>
      <c r="U87" s="43" t="str">
        <f>IFERROR(ROUND(AVERAGE(P87:T87),0),"-")</f>
        <v>-</v>
      </c>
      <c r="V87" s="40"/>
      <c r="W87" s="81" t="str">
        <f>IFERROR(VLOOKUP(P87,Uitstroom!$E$20:$F$141,2,FALSE),"-")</f>
        <v>-</v>
      </c>
      <c r="X87" s="52" t="str">
        <f>IFERROR(VLOOKUP(Q87,Uitstroom!$E$20:$F$141,2,FALSE),"-")</f>
        <v>-</v>
      </c>
      <c r="Y87" s="42" t="str">
        <f>IFERROR(VLOOKUP(R87,Uitstroom!$E$20:$F$141,2,FALSE),"-")</f>
        <v>-</v>
      </c>
      <c r="Z87" s="52" t="str">
        <f>IFERROR(VLOOKUP(S87,Uitstroom!$E$20:$F$141,2,FALSE),"-")</f>
        <v>-</v>
      </c>
      <c r="AA87" s="42" t="str">
        <f>IFERROR(VLOOKUP(T87,Uitstroom!$E$20:$F$141,2,FALSE),"-")</f>
        <v>-</v>
      </c>
      <c r="AB87" s="43" t="str">
        <f>IFERROR(VLOOKUP(U87,Uitstroom!$E$20:$F$141,2,FALSE),"-")</f>
        <v>-</v>
      </c>
    </row>
    <row r="88" spans="1:28" ht="15" customHeight="1" x14ac:dyDescent="0.15">
      <c r="A88" s="88">
        <f>A87</f>
        <v>0</v>
      </c>
      <c r="B88" s="86" t="s">
        <v>87</v>
      </c>
      <c r="C88" s="77"/>
      <c r="D88" s="78"/>
      <c r="E88" s="79"/>
      <c r="F88" s="78"/>
      <c r="G88" s="84"/>
      <c r="H88" s="80"/>
      <c r="I88" s="41"/>
      <c r="J88" s="77"/>
      <c r="K88" s="78"/>
      <c r="L88" s="79"/>
      <c r="M88" s="78"/>
      <c r="N88" s="80"/>
      <c r="O88" s="41"/>
      <c r="P88" s="82" t="str">
        <f>IFERROR(IF(ISBLANK(J88),"-",IF(C88=3,VLOOKUP(J88,indexRW!$A$2:$G$412,2,FALSE),VLOOKUP(J88,indexRW!$K$2:$Q$176,2,FALSE))),"-")</f>
        <v>-</v>
      </c>
      <c r="Q88" s="44" t="str">
        <f>IFERROR(IF(ISBLANK(K88),"-",IF(D88=3,VLOOKUP(K88,indexRW!$A$2:$G$412,3,FALSE),VLOOKUP(K88,indexRW!$K$2:$Q$176,3,FALSE))),"-")</f>
        <v>-</v>
      </c>
      <c r="R88" s="53" t="str">
        <f>IFERROR(IF(ISBLANK(L88),"-",IF(E88=3,VLOOKUP(L88,indexRW!$A$2:$G$412,4,FALSE),VLOOKUP(L88,indexRW!$K$2:$Q$176,4,FALSE))),"-")</f>
        <v>-</v>
      </c>
      <c r="S88" s="44" t="str">
        <f>IFERROR(IF(ISBLANK(M88),"-",IF(F88=3,VLOOKUP(M88,indexRW!$A$2:$G$412,5,FALSE),VLOOKUP(M88,indexRW!$K$2:$Q$176,5,FALSE))),"-")</f>
        <v>-</v>
      </c>
      <c r="T88" s="53" t="str">
        <f>IFERROR(IF(ISBLANK(N88),"-",IF(G88="B",IF(H88=3,VLOOKUP(N88,indexRW!$A$2:$G$412,6,FALSE),VLOOKUP(N88,indexRW!$K$2:$Q$176,6,FALSE)),IF(H88=3,VLOOKUP(N88,indexRW!$A$2:$G$412,7,FALSE),VLOOKUP(N88,indexRW!$K$2:$Q$176,7,FALSE)))),"-")</f>
        <v>-</v>
      </c>
      <c r="U88" s="45" t="str">
        <f>IFERROR(ROUND(AVERAGE(P88:T88),0),"-")</f>
        <v>-</v>
      </c>
      <c r="V88" s="41"/>
      <c r="W88" s="82" t="str">
        <f>IFERROR(VLOOKUP(P88,Uitstroom!$E$20:$F$141,2,FALSE),"-")</f>
        <v>-</v>
      </c>
      <c r="X88" s="44" t="str">
        <f>IFERROR(VLOOKUP(Q88,Uitstroom!$E$20:$F$141,2,FALSE),"-")</f>
        <v>-</v>
      </c>
      <c r="Y88" s="53" t="str">
        <f>IFERROR(VLOOKUP(R88,Uitstroom!$E$20:$F$141,2,FALSE),"-")</f>
        <v>-</v>
      </c>
      <c r="Z88" s="44" t="str">
        <f>IFERROR(VLOOKUP(S88,Uitstroom!$E$20:$F$141,2,FALSE),"-")</f>
        <v>-</v>
      </c>
      <c r="AA88" s="53" t="str">
        <f>IFERROR(VLOOKUP(T88,Uitstroom!$E$20:$F$141,2,FALSE),"-")</f>
        <v>-</v>
      </c>
      <c r="AB88" s="45" t="str">
        <f>IFERROR(VLOOKUP(U88,Uitstroom!$E$20:$F$141,2,FALSE),"-")</f>
        <v>-</v>
      </c>
    </row>
    <row r="89" spans="1:28" ht="12.95" customHeight="1" x14ac:dyDescent="0.15">
      <c r="A89" s="89">
        <f>A88</f>
        <v>0</v>
      </c>
    </row>
    <row r="90" spans="1:28" ht="15" customHeight="1" x14ac:dyDescent="0.15">
      <c r="A90" s="87"/>
      <c r="B90" s="85" t="s">
        <v>86</v>
      </c>
      <c r="C90" s="73"/>
      <c r="D90" s="74"/>
      <c r="E90" s="75"/>
      <c r="F90" s="74"/>
      <c r="G90" s="83"/>
      <c r="H90" s="76"/>
      <c r="I90" s="40"/>
      <c r="J90" s="73"/>
      <c r="K90" s="74"/>
      <c r="L90" s="75"/>
      <c r="M90" s="74"/>
      <c r="N90" s="76"/>
      <c r="O90" s="40"/>
      <c r="P90" s="81" t="str">
        <f>IFERROR(IF(ISBLANK(J90),"-",IF(C90=3,VLOOKUP(J90,indexBL!$A$2:$G$377,2,FALSE),VLOOKUP(J90,indexBL!$K$2:$Q$236,2,FALSE))),"-")</f>
        <v>-</v>
      </c>
      <c r="Q90" s="52" t="str">
        <f>IFERROR(IF(ISBLANK(K90),"-",IF(D90=3,VLOOKUP(K90,indexBL!$A$2:$G$377,3,FALSE),VLOOKUP(K90,indexBL!$K$2:$Q$236,3,FALSE))),"-")</f>
        <v>-</v>
      </c>
      <c r="R90" s="42" t="str">
        <f>IFERROR(IF(ISBLANK(L90),"-",IF(E90=3,VLOOKUP(L90,indexBL!$A$2:$G$377,4,FALSE),VLOOKUP(L90,indexBL!$K$2:$Q$236,4,FALSE))),"-")</f>
        <v>-</v>
      </c>
      <c r="S90" s="52" t="str">
        <f>IFERROR(IF(ISBLANK(M90),"-",IF(F90=3,VLOOKUP(M90,indexBL!$A$2:$G$377,5,FALSE),VLOOKUP(M90,indexBL!$K$2:$Q$236,5,FALSE))),"-")</f>
        <v>-</v>
      </c>
      <c r="T90" s="42" t="str">
        <f>IFERROR(IF(ISBLANK(N90),"-",IF(G90="B",IF(H90=3,VLOOKUP(N90,indexBL!$A$2:$G$377,6,FALSE),VLOOKUP(N90,indexBL!$K$2:$Q$236,6,FALSE)),IF(H90=3,VLOOKUP(N90,indexBL!$A$2:$G$377,7,FALSE),VLOOKUP(N90,indexBL!$K$2:$Q$236,7,FALSE)))),"-")</f>
        <v>-</v>
      </c>
      <c r="U90" s="43" t="str">
        <f>IFERROR(ROUND(AVERAGE(P90:T90),0),"-")</f>
        <v>-</v>
      </c>
      <c r="V90" s="40"/>
      <c r="W90" s="81" t="str">
        <f>IFERROR(VLOOKUP(P90,Uitstroom!$E$20:$F$141,2,FALSE),"-")</f>
        <v>-</v>
      </c>
      <c r="X90" s="52" t="str">
        <f>IFERROR(VLOOKUP(Q90,Uitstroom!$E$20:$F$141,2,FALSE),"-")</f>
        <v>-</v>
      </c>
      <c r="Y90" s="42" t="str">
        <f>IFERROR(VLOOKUP(R90,Uitstroom!$E$20:$F$141,2,FALSE),"-")</f>
        <v>-</v>
      </c>
      <c r="Z90" s="52" t="str">
        <f>IFERROR(VLOOKUP(S90,Uitstroom!$E$20:$F$141,2,FALSE),"-")</f>
        <v>-</v>
      </c>
      <c r="AA90" s="42" t="str">
        <f>IFERROR(VLOOKUP(T90,Uitstroom!$E$20:$F$141,2,FALSE),"-")</f>
        <v>-</v>
      </c>
      <c r="AB90" s="43" t="str">
        <f>IFERROR(VLOOKUP(U90,Uitstroom!$E$20:$F$141,2,FALSE),"-")</f>
        <v>-</v>
      </c>
    </row>
    <row r="91" spans="1:28" ht="15" customHeight="1" x14ac:dyDescent="0.15">
      <c r="A91" s="88">
        <f>A90</f>
        <v>0</v>
      </c>
      <c r="B91" s="86" t="s">
        <v>87</v>
      </c>
      <c r="C91" s="77"/>
      <c r="D91" s="78"/>
      <c r="E91" s="79"/>
      <c r="F91" s="78"/>
      <c r="G91" s="84"/>
      <c r="H91" s="80"/>
      <c r="I91" s="41"/>
      <c r="J91" s="77"/>
      <c r="K91" s="78"/>
      <c r="L91" s="79"/>
      <c r="M91" s="78"/>
      <c r="N91" s="80"/>
      <c r="O91" s="41"/>
      <c r="P91" s="82" t="str">
        <f>IFERROR(IF(ISBLANK(J91),"-",IF(C91=3,VLOOKUP(J91,indexRW!$A$2:$G$412,2,FALSE),VLOOKUP(J91,indexRW!$K$2:$Q$176,2,FALSE))),"-")</f>
        <v>-</v>
      </c>
      <c r="Q91" s="44" t="str">
        <f>IFERROR(IF(ISBLANK(K91),"-",IF(D91=3,VLOOKUP(K91,indexRW!$A$2:$G$412,3,FALSE),VLOOKUP(K91,indexRW!$K$2:$Q$176,3,FALSE))),"-")</f>
        <v>-</v>
      </c>
      <c r="R91" s="53" t="str">
        <f>IFERROR(IF(ISBLANK(L91),"-",IF(E91=3,VLOOKUP(L91,indexRW!$A$2:$G$412,4,FALSE),VLOOKUP(L91,indexRW!$K$2:$Q$176,4,FALSE))),"-")</f>
        <v>-</v>
      </c>
      <c r="S91" s="44" t="str">
        <f>IFERROR(IF(ISBLANK(M91),"-",IF(F91=3,VLOOKUP(M91,indexRW!$A$2:$G$412,5,FALSE),VLOOKUP(M91,indexRW!$K$2:$Q$176,5,FALSE))),"-")</f>
        <v>-</v>
      </c>
      <c r="T91" s="53" t="str">
        <f>IFERROR(IF(ISBLANK(N91),"-",IF(G91="B",IF(H91=3,VLOOKUP(N91,indexRW!$A$2:$G$412,6,FALSE),VLOOKUP(N91,indexRW!$K$2:$Q$176,6,FALSE)),IF(H91=3,VLOOKUP(N91,indexRW!$A$2:$G$412,7,FALSE),VLOOKUP(N91,indexRW!$K$2:$Q$176,7,FALSE)))),"-")</f>
        <v>-</v>
      </c>
      <c r="U91" s="45" t="str">
        <f>IFERROR(ROUND(AVERAGE(P91:T91),0),"-")</f>
        <v>-</v>
      </c>
      <c r="V91" s="41"/>
      <c r="W91" s="82" t="str">
        <f>IFERROR(VLOOKUP(P91,Uitstroom!$E$20:$F$141,2,FALSE),"-")</f>
        <v>-</v>
      </c>
      <c r="X91" s="44" t="str">
        <f>IFERROR(VLOOKUP(Q91,Uitstroom!$E$20:$F$141,2,FALSE),"-")</f>
        <v>-</v>
      </c>
      <c r="Y91" s="53" t="str">
        <f>IFERROR(VLOOKUP(R91,Uitstroom!$E$20:$F$141,2,FALSE),"-")</f>
        <v>-</v>
      </c>
      <c r="Z91" s="44" t="str">
        <f>IFERROR(VLOOKUP(S91,Uitstroom!$E$20:$F$141,2,FALSE),"-")</f>
        <v>-</v>
      </c>
      <c r="AA91" s="53" t="str">
        <f>IFERROR(VLOOKUP(T91,Uitstroom!$E$20:$F$141,2,FALSE),"-")</f>
        <v>-</v>
      </c>
      <c r="AB91" s="45" t="str">
        <f>IFERROR(VLOOKUP(U91,Uitstroom!$E$20:$F$141,2,FALSE),"-")</f>
        <v>-</v>
      </c>
    </row>
    <row r="92" spans="1:28" ht="12.95" customHeight="1" x14ac:dyDescent="0.15">
      <c r="A92" s="89">
        <f>A91</f>
        <v>0</v>
      </c>
    </row>
    <row r="93" spans="1:28" ht="15" customHeight="1" x14ac:dyDescent="0.15">
      <c r="A93" s="87"/>
      <c r="B93" s="85" t="s">
        <v>86</v>
      </c>
      <c r="C93" s="73"/>
      <c r="D93" s="74"/>
      <c r="E93" s="75"/>
      <c r="F93" s="74"/>
      <c r="G93" s="83"/>
      <c r="H93" s="76"/>
      <c r="I93" s="40"/>
      <c r="J93" s="73"/>
      <c r="K93" s="74"/>
      <c r="L93" s="75"/>
      <c r="M93" s="74"/>
      <c r="N93" s="76"/>
      <c r="O93" s="40"/>
      <c r="P93" s="81" t="str">
        <f>IFERROR(IF(ISBLANK(J93),"-",IF(C93=3,VLOOKUP(J93,indexBL!$A$2:$G$377,2,FALSE),VLOOKUP(J93,indexBL!$K$2:$Q$236,2,FALSE))),"-")</f>
        <v>-</v>
      </c>
      <c r="Q93" s="52" t="str">
        <f>IFERROR(IF(ISBLANK(K93),"-",IF(D93=3,VLOOKUP(K93,indexBL!$A$2:$G$377,3,FALSE),VLOOKUP(K93,indexBL!$K$2:$Q$236,3,FALSE))),"-")</f>
        <v>-</v>
      </c>
      <c r="R93" s="42" t="str">
        <f>IFERROR(IF(ISBLANK(L93),"-",IF(E93=3,VLOOKUP(L93,indexBL!$A$2:$G$377,4,FALSE),VLOOKUP(L93,indexBL!$K$2:$Q$236,4,FALSE))),"-")</f>
        <v>-</v>
      </c>
      <c r="S93" s="52" t="str">
        <f>IFERROR(IF(ISBLANK(M93),"-",IF(F93=3,VLOOKUP(M93,indexBL!$A$2:$G$377,5,FALSE),VLOOKUP(M93,indexBL!$K$2:$Q$236,5,FALSE))),"-")</f>
        <v>-</v>
      </c>
      <c r="T93" s="42" t="str">
        <f>IFERROR(IF(ISBLANK(N93),"-",IF(G93="B",IF(H93=3,VLOOKUP(N93,indexBL!$A$2:$G$377,6,FALSE),VLOOKUP(N93,indexBL!$K$2:$Q$236,6,FALSE)),IF(H93=3,VLOOKUP(N93,indexBL!$A$2:$G$377,7,FALSE),VLOOKUP(N93,indexBL!$K$2:$Q$236,7,FALSE)))),"-")</f>
        <v>-</v>
      </c>
      <c r="U93" s="43" t="str">
        <f>IFERROR(ROUND(AVERAGE(P93:T93),0),"-")</f>
        <v>-</v>
      </c>
      <c r="V93" s="40"/>
      <c r="W93" s="81" t="str">
        <f>IFERROR(VLOOKUP(P93,Uitstroom!$E$20:$F$141,2,FALSE),"-")</f>
        <v>-</v>
      </c>
      <c r="X93" s="52" t="str">
        <f>IFERROR(VLOOKUP(Q93,Uitstroom!$E$20:$F$141,2,FALSE),"-")</f>
        <v>-</v>
      </c>
      <c r="Y93" s="42" t="str">
        <f>IFERROR(VLOOKUP(R93,Uitstroom!$E$20:$F$141,2,FALSE),"-")</f>
        <v>-</v>
      </c>
      <c r="Z93" s="52" t="str">
        <f>IFERROR(VLOOKUP(S93,Uitstroom!$E$20:$F$141,2,FALSE),"-")</f>
        <v>-</v>
      </c>
      <c r="AA93" s="42" t="str">
        <f>IFERROR(VLOOKUP(T93,Uitstroom!$E$20:$F$141,2,FALSE),"-")</f>
        <v>-</v>
      </c>
      <c r="AB93" s="43" t="str">
        <f>IFERROR(VLOOKUP(U93,Uitstroom!$E$20:$F$141,2,FALSE),"-")</f>
        <v>-</v>
      </c>
    </row>
    <row r="94" spans="1:28" ht="15" customHeight="1" x14ac:dyDescent="0.15">
      <c r="A94" s="88">
        <f>A93</f>
        <v>0</v>
      </c>
      <c r="B94" s="86" t="s">
        <v>87</v>
      </c>
      <c r="C94" s="77"/>
      <c r="D94" s="78"/>
      <c r="E94" s="79"/>
      <c r="F94" s="78"/>
      <c r="G94" s="84"/>
      <c r="H94" s="80"/>
      <c r="I94" s="41"/>
      <c r="J94" s="77"/>
      <c r="K94" s="78"/>
      <c r="L94" s="79"/>
      <c r="M94" s="78"/>
      <c r="N94" s="80"/>
      <c r="O94" s="41"/>
      <c r="P94" s="82" t="str">
        <f>IFERROR(IF(ISBLANK(J94),"-",IF(C94=3,VLOOKUP(J94,indexRW!$A$2:$G$412,2,FALSE),VLOOKUP(J94,indexRW!$K$2:$Q$176,2,FALSE))),"-")</f>
        <v>-</v>
      </c>
      <c r="Q94" s="44" t="str">
        <f>IFERROR(IF(ISBLANK(K94),"-",IF(D94=3,VLOOKUP(K94,indexRW!$A$2:$G$412,3,FALSE),VLOOKUP(K94,indexRW!$K$2:$Q$176,3,FALSE))),"-")</f>
        <v>-</v>
      </c>
      <c r="R94" s="53" t="str">
        <f>IFERROR(IF(ISBLANK(L94),"-",IF(E94=3,VLOOKUP(L94,indexRW!$A$2:$G$412,4,FALSE),VLOOKUP(L94,indexRW!$K$2:$Q$176,4,FALSE))),"-")</f>
        <v>-</v>
      </c>
      <c r="S94" s="44" t="str">
        <f>IFERROR(IF(ISBLANK(M94),"-",IF(F94=3,VLOOKUP(M94,indexRW!$A$2:$G$412,5,FALSE),VLOOKUP(M94,indexRW!$K$2:$Q$176,5,FALSE))),"-")</f>
        <v>-</v>
      </c>
      <c r="T94" s="53" t="str">
        <f>IFERROR(IF(ISBLANK(N94),"-",IF(G94="B",IF(H94=3,VLOOKUP(N94,indexRW!$A$2:$G$412,6,FALSE),VLOOKUP(N94,indexRW!$K$2:$Q$176,6,FALSE)),IF(H94=3,VLOOKUP(N94,indexRW!$A$2:$G$412,7,FALSE),VLOOKUP(N94,indexRW!$K$2:$Q$176,7,FALSE)))),"-")</f>
        <v>-</v>
      </c>
      <c r="U94" s="45" t="str">
        <f>IFERROR(ROUND(AVERAGE(P94:T94),0),"-")</f>
        <v>-</v>
      </c>
      <c r="V94" s="41"/>
      <c r="W94" s="82" t="str">
        <f>IFERROR(VLOOKUP(P94,Uitstroom!$E$20:$F$141,2,FALSE),"-")</f>
        <v>-</v>
      </c>
      <c r="X94" s="44" t="str">
        <f>IFERROR(VLOOKUP(Q94,Uitstroom!$E$20:$F$141,2,FALSE),"-")</f>
        <v>-</v>
      </c>
      <c r="Y94" s="53" t="str">
        <f>IFERROR(VLOOKUP(R94,Uitstroom!$E$20:$F$141,2,FALSE),"-")</f>
        <v>-</v>
      </c>
      <c r="Z94" s="44" t="str">
        <f>IFERROR(VLOOKUP(S94,Uitstroom!$E$20:$F$141,2,FALSE),"-")</f>
        <v>-</v>
      </c>
      <c r="AA94" s="53" t="str">
        <f>IFERROR(VLOOKUP(T94,Uitstroom!$E$20:$F$141,2,FALSE),"-")</f>
        <v>-</v>
      </c>
      <c r="AB94" s="45" t="str">
        <f>IFERROR(VLOOKUP(U94,Uitstroom!$E$20:$F$141,2,FALSE),"-")</f>
        <v>-</v>
      </c>
    </row>
    <row r="95" spans="1:28" ht="12.95" customHeight="1" x14ac:dyDescent="0.15">
      <c r="A95" s="89">
        <f>A94</f>
        <v>0</v>
      </c>
    </row>
    <row r="96" spans="1:28" ht="15" customHeight="1" x14ac:dyDescent="0.15">
      <c r="A96" s="87"/>
      <c r="B96" s="85" t="s">
        <v>86</v>
      </c>
      <c r="C96" s="73"/>
      <c r="D96" s="74"/>
      <c r="E96" s="75"/>
      <c r="F96" s="74"/>
      <c r="G96" s="83"/>
      <c r="H96" s="76"/>
      <c r="I96" s="40"/>
      <c r="J96" s="73"/>
      <c r="K96" s="74"/>
      <c r="L96" s="75"/>
      <c r="M96" s="74"/>
      <c r="N96" s="76"/>
      <c r="O96" s="40"/>
      <c r="P96" s="81" t="str">
        <f>IFERROR(IF(ISBLANK(J96),"-",IF(C96=3,VLOOKUP(J96,indexBL!$A$2:$G$377,2,FALSE),VLOOKUP(J96,indexBL!$K$2:$Q$236,2,FALSE))),"-")</f>
        <v>-</v>
      </c>
      <c r="Q96" s="52" t="str">
        <f>IFERROR(IF(ISBLANK(K96),"-",IF(D96=3,VLOOKUP(K96,indexBL!$A$2:$G$377,3,FALSE),VLOOKUP(K96,indexBL!$K$2:$Q$236,3,FALSE))),"-")</f>
        <v>-</v>
      </c>
      <c r="R96" s="42" t="str">
        <f>IFERROR(IF(ISBLANK(L96),"-",IF(E96=3,VLOOKUP(L96,indexBL!$A$2:$G$377,4,FALSE),VLOOKUP(L96,indexBL!$K$2:$Q$236,4,FALSE))),"-")</f>
        <v>-</v>
      </c>
      <c r="S96" s="52" t="str">
        <f>IFERROR(IF(ISBLANK(M96),"-",IF(F96=3,VLOOKUP(M96,indexBL!$A$2:$G$377,5,FALSE),VLOOKUP(M96,indexBL!$K$2:$Q$236,5,FALSE))),"-")</f>
        <v>-</v>
      </c>
      <c r="T96" s="42" t="str">
        <f>IFERROR(IF(ISBLANK(N96),"-",IF(G96="B",IF(H96=3,VLOOKUP(N96,indexBL!$A$2:$G$377,6,FALSE),VLOOKUP(N96,indexBL!$K$2:$Q$236,6,FALSE)),IF(H96=3,VLOOKUP(N96,indexBL!$A$2:$G$377,7,FALSE),VLOOKUP(N96,indexBL!$K$2:$Q$236,7,FALSE)))),"-")</f>
        <v>-</v>
      </c>
      <c r="U96" s="43" t="str">
        <f>IFERROR(ROUND(AVERAGE(P96:T96),0),"-")</f>
        <v>-</v>
      </c>
      <c r="V96" s="40"/>
      <c r="W96" s="81" t="str">
        <f>IFERROR(VLOOKUP(P96,Uitstroom!$E$20:$F$141,2,FALSE),"-")</f>
        <v>-</v>
      </c>
      <c r="X96" s="52" t="str">
        <f>IFERROR(VLOOKUP(Q96,Uitstroom!$E$20:$F$141,2,FALSE),"-")</f>
        <v>-</v>
      </c>
      <c r="Y96" s="42" t="str">
        <f>IFERROR(VLOOKUP(R96,Uitstroom!$E$20:$F$141,2,FALSE),"-")</f>
        <v>-</v>
      </c>
      <c r="Z96" s="52" t="str">
        <f>IFERROR(VLOOKUP(S96,Uitstroom!$E$20:$F$141,2,FALSE),"-")</f>
        <v>-</v>
      </c>
      <c r="AA96" s="42" t="str">
        <f>IFERROR(VLOOKUP(T96,Uitstroom!$E$20:$F$141,2,FALSE),"-")</f>
        <v>-</v>
      </c>
      <c r="AB96" s="43" t="str">
        <f>IFERROR(VLOOKUP(U96,Uitstroom!$E$20:$F$141,2,FALSE),"-")</f>
        <v>-</v>
      </c>
    </row>
    <row r="97" spans="1:28" ht="15" customHeight="1" x14ac:dyDescent="0.15">
      <c r="A97" s="88">
        <f>A96</f>
        <v>0</v>
      </c>
      <c r="B97" s="86" t="s">
        <v>87</v>
      </c>
      <c r="C97" s="77"/>
      <c r="D97" s="78"/>
      <c r="E97" s="79"/>
      <c r="F97" s="78"/>
      <c r="G97" s="84"/>
      <c r="H97" s="80"/>
      <c r="I97" s="41"/>
      <c r="J97" s="77"/>
      <c r="K97" s="78"/>
      <c r="L97" s="79"/>
      <c r="M97" s="78"/>
      <c r="N97" s="80"/>
      <c r="O97" s="41"/>
      <c r="P97" s="82" t="str">
        <f>IFERROR(IF(ISBLANK(J97),"-",IF(C97=3,VLOOKUP(J97,indexRW!$A$2:$G$412,2,FALSE),VLOOKUP(J97,indexRW!$K$2:$Q$176,2,FALSE))),"-")</f>
        <v>-</v>
      </c>
      <c r="Q97" s="44" t="str">
        <f>IFERROR(IF(ISBLANK(K97),"-",IF(D97=3,VLOOKUP(K97,indexRW!$A$2:$G$412,3,FALSE),VLOOKUP(K97,indexRW!$K$2:$Q$176,3,FALSE))),"-")</f>
        <v>-</v>
      </c>
      <c r="R97" s="53" t="str">
        <f>IFERROR(IF(ISBLANK(L97),"-",IF(E97=3,VLOOKUP(L97,indexRW!$A$2:$G$412,4,FALSE),VLOOKUP(L97,indexRW!$K$2:$Q$176,4,FALSE))),"-")</f>
        <v>-</v>
      </c>
      <c r="S97" s="44" t="str">
        <f>IFERROR(IF(ISBLANK(M97),"-",IF(F97=3,VLOOKUP(M97,indexRW!$A$2:$G$412,5,FALSE),VLOOKUP(M97,indexRW!$K$2:$Q$176,5,FALSE))),"-")</f>
        <v>-</v>
      </c>
      <c r="T97" s="53" t="str">
        <f>IFERROR(IF(ISBLANK(N97),"-",IF(G97="B",IF(H97=3,VLOOKUP(N97,indexRW!$A$2:$G$412,6,FALSE),VLOOKUP(N97,indexRW!$K$2:$Q$176,6,FALSE)),IF(H97=3,VLOOKUP(N97,indexRW!$A$2:$G$412,7,FALSE),VLOOKUP(N97,indexRW!$K$2:$Q$176,7,FALSE)))),"-")</f>
        <v>-</v>
      </c>
      <c r="U97" s="45" t="str">
        <f>IFERROR(ROUND(AVERAGE(P97:T97),0),"-")</f>
        <v>-</v>
      </c>
      <c r="V97" s="41"/>
      <c r="W97" s="82" t="str">
        <f>IFERROR(VLOOKUP(P97,Uitstroom!$E$20:$F$141,2,FALSE),"-")</f>
        <v>-</v>
      </c>
      <c r="X97" s="44" t="str">
        <f>IFERROR(VLOOKUP(Q97,Uitstroom!$E$20:$F$141,2,FALSE),"-")</f>
        <v>-</v>
      </c>
      <c r="Y97" s="53" t="str">
        <f>IFERROR(VLOOKUP(R97,Uitstroom!$E$20:$F$141,2,FALSE),"-")</f>
        <v>-</v>
      </c>
      <c r="Z97" s="44" t="str">
        <f>IFERROR(VLOOKUP(S97,Uitstroom!$E$20:$F$141,2,FALSE),"-")</f>
        <v>-</v>
      </c>
      <c r="AA97" s="53" t="str">
        <f>IFERROR(VLOOKUP(T97,Uitstroom!$E$20:$F$141,2,FALSE),"-")</f>
        <v>-</v>
      </c>
      <c r="AB97" s="45" t="str">
        <f>IFERROR(VLOOKUP(U97,Uitstroom!$E$20:$F$141,2,FALSE),"-")</f>
        <v>-</v>
      </c>
    </row>
    <row r="98" spans="1:28" ht="12.95" customHeight="1" x14ac:dyDescent="0.15">
      <c r="A98" s="89">
        <f>A97</f>
        <v>0</v>
      </c>
    </row>
    <row r="99" spans="1:28" ht="15" customHeight="1" x14ac:dyDescent="0.15">
      <c r="A99" s="87"/>
      <c r="B99" s="85" t="s">
        <v>86</v>
      </c>
      <c r="C99" s="73"/>
      <c r="D99" s="74"/>
      <c r="E99" s="75"/>
      <c r="F99" s="74"/>
      <c r="G99" s="83"/>
      <c r="H99" s="76"/>
      <c r="I99" s="40"/>
      <c r="J99" s="73"/>
      <c r="K99" s="74"/>
      <c r="L99" s="75"/>
      <c r="M99" s="74"/>
      <c r="N99" s="76"/>
      <c r="O99" s="40"/>
      <c r="P99" s="81" t="str">
        <f>IFERROR(IF(ISBLANK(J99),"-",IF(C99=3,VLOOKUP(J99,indexBL!$A$2:$G$377,2,FALSE),VLOOKUP(J99,indexBL!$K$2:$Q$236,2,FALSE))),"-")</f>
        <v>-</v>
      </c>
      <c r="Q99" s="52" t="str">
        <f>IFERROR(IF(ISBLANK(K99),"-",IF(D99=3,VLOOKUP(K99,indexBL!$A$2:$G$377,3,FALSE),VLOOKUP(K99,indexBL!$K$2:$Q$236,3,FALSE))),"-")</f>
        <v>-</v>
      </c>
      <c r="R99" s="42" t="str">
        <f>IFERROR(IF(ISBLANK(L99),"-",IF(E99=3,VLOOKUP(L99,indexBL!$A$2:$G$377,4,FALSE),VLOOKUP(L99,indexBL!$K$2:$Q$236,4,FALSE))),"-")</f>
        <v>-</v>
      </c>
      <c r="S99" s="52" t="str">
        <f>IFERROR(IF(ISBLANK(M99),"-",IF(F99=3,VLOOKUP(M99,indexBL!$A$2:$G$377,5,FALSE),VLOOKUP(M99,indexBL!$K$2:$Q$236,5,FALSE))),"-")</f>
        <v>-</v>
      </c>
      <c r="T99" s="42" t="str">
        <f>IFERROR(IF(ISBLANK(N99),"-",IF(G99="B",IF(H99=3,VLOOKUP(N99,indexBL!$A$2:$G$377,6,FALSE),VLOOKUP(N99,indexBL!$K$2:$Q$236,6,FALSE)),IF(H99=3,VLOOKUP(N99,indexBL!$A$2:$G$377,7,FALSE),VLOOKUP(N99,indexBL!$K$2:$Q$236,7,FALSE)))),"-")</f>
        <v>-</v>
      </c>
      <c r="U99" s="43" t="str">
        <f>IFERROR(ROUND(AVERAGE(P99:T99),0),"-")</f>
        <v>-</v>
      </c>
      <c r="V99" s="40"/>
      <c r="W99" s="81" t="str">
        <f>IFERROR(VLOOKUP(P99,Uitstroom!$E$20:$F$141,2,FALSE),"-")</f>
        <v>-</v>
      </c>
      <c r="X99" s="52" t="str">
        <f>IFERROR(VLOOKUP(Q99,Uitstroom!$E$20:$F$141,2,FALSE),"-")</f>
        <v>-</v>
      </c>
      <c r="Y99" s="42" t="str">
        <f>IFERROR(VLOOKUP(R99,Uitstroom!$E$20:$F$141,2,FALSE),"-")</f>
        <v>-</v>
      </c>
      <c r="Z99" s="52" t="str">
        <f>IFERROR(VLOOKUP(S99,Uitstroom!$E$20:$F$141,2,FALSE),"-")</f>
        <v>-</v>
      </c>
      <c r="AA99" s="42" t="str">
        <f>IFERROR(VLOOKUP(T99,Uitstroom!$E$20:$F$141,2,FALSE),"-")</f>
        <v>-</v>
      </c>
      <c r="AB99" s="43" t="str">
        <f>IFERROR(VLOOKUP(U99,Uitstroom!$E$20:$F$141,2,FALSE),"-")</f>
        <v>-</v>
      </c>
    </row>
    <row r="100" spans="1:28" ht="15" customHeight="1" x14ac:dyDescent="0.15">
      <c r="A100" s="88">
        <f>A99</f>
        <v>0</v>
      </c>
      <c r="B100" s="86" t="s">
        <v>87</v>
      </c>
      <c r="C100" s="77"/>
      <c r="D100" s="78"/>
      <c r="E100" s="79"/>
      <c r="F100" s="78"/>
      <c r="G100" s="84"/>
      <c r="H100" s="80"/>
      <c r="I100" s="41"/>
      <c r="J100" s="77"/>
      <c r="K100" s="78"/>
      <c r="L100" s="79"/>
      <c r="M100" s="78"/>
      <c r="N100" s="80"/>
      <c r="O100" s="41"/>
      <c r="P100" s="82" t="str">
        <f>IFERROR(IF(ISBLANK(J100),"-",IF(C100=3,VLOOKUP(J100,indexRW!$A$2:$G$412,2,FALSE),VLOOKUP(J100,indexRW!$K$2:$Q$176,2,FALSE))),"-")</f>
        <v>-</v>
      </c>
      <c r="Q100" s="44" t="str">
        <f>IFERROR(IF(ISBLANK(K100),"-",IF(D100=3,VLOOKUP(K100,indexRW!$A$2:$G$412,3,FALSE),VLOOKUP(K100,indexRW!$K$2:$Q$176,3,FALSE))),"-")</f>
        <v>-</v>
      </c>
      <c r="R100" s="53" t="str">
        <f>IFERROR(IF(ISBLANK(L100),"-",IF(E100=3,VLOOKUP(L100,indexRW!$A$2:$G$412,4,FALSE),VLOOKUP(L100,indexRW!$K$2:$Q$176,4,FALSE))),"-")</f>
        <v>-</v>
      </c>
      <c r="S100" s="44" t="str">
        <f>IFERROR(IF(ISBLANK(M100),"-",IF(F100=3,VLOOKUP(M100,indexRW!$A$2:$G$412,5,FALSE),VLOOKUP(M100,indexRW!$K$2:$Q$176,5,FALSE))),"-")</f>
        <v>-</v>
      </c>
      <c r="T100" s="53" t="str">
        <f>IFERROR(IF(ISBLANK(N100),"-",IF(G100="B",IF(H100=3,VLOOKUP(N100,indexRW!$A$2:$G$412,6,FALSE),VLOOKUP(N100,indexRW!$K$2:$Q$176,6,FALSE)),IF(H100=3,VLOOKUP(N100,indexRW!$A$2:$G$412,7,FALSE),VLOOKUP(N100,indexRW!$K$2:$Q$176,7,FALSE)))),"-")</f>
        <v>-</v>
      </c>
      <c r="U100" s="45" t="str">
        <f>IFERROR(ROUND(AVERAGE(P100:T100),0),"-")</f>
        <v>-</v>
      </c>
      <c r="V100" s="41"/>
      <c r="W100" s="82" t="str">
        <f>IFERROR(VLOOKUP(P100,Uitstroom!$E$20:$F$141,2,FALSE),"-")</f>
        <v>-</v>
      </c>
      <c r="X100" s="44" t="str">
        <f>IFERROR(VLOOKUP(Q100,Uitstroom!$E$20:$F$141,2,FALSE),"-")</f>
        <v>-</v>
      </c>
      <c r="Y100" s="53" t="str">
        <f>IFERROR(VLOOKUP(R100,Uitstroom!$E$20:$F$141,2,FALSE),"-")</f>
        <v>-</v>
      </c>
      <c r="Z100" s="44" t="str">
        <f>IFERROR(VLOOKUP(S100,Uitstroom!$E$20:$F$141,2,FALSE),"-")</f>
        <v>-</v>
      </c>
      <c r="AA100" s="53" t="str">
        <f>IFERROR(VLOOKUP(T100,Uitstroom!$E$20:$F$141,2,FALSE),"-")</f>
        <v>-</v>
      </c>
      <c r="AB100" s="45" t="str">
        <f>IFERROR(VLOOKUP(U100,Uitstroom!$E$20:$F$141,2,FALSE),"-")</f>
        <v>-</v>
      </c>
    </row>
    <row r="101" spans="1:28" ht="12.95" customHeight="1" x14ac:dyDescent="0.15">
      <c r="A101" s="89">
        <f>A100</f>
        <v>0</v>
      </c>
    </row>
    <row r="102" spans="1:28" ht="15" customHeight="1" x14ac:dyDescent="0.15">
      <c r="A102" s="87"/>
      <c r="B102" s="85" t="s">
        <v>86</v>
      </c>
      <c r="C102" s="73"/>
      <c r="D102" s="74"/>
      <c r="E102" s="75"/>
      <c r="F102" s="74"/>
      <c r="G102" s="83"/>
      <c r="H102" s="76"/>
      <c r="I102" s="40"/>
      <c r="J102" s="73"/>
      <c r="K102" s="74"/>
      <c r="L102" s="75"/>
      <c r="M102" s="74"/>
      <c r="N102" s="76"/>
      <c r="O102" s="40"/>
      <c r="P102" s="81" t="str">
        <f>IFERROR(IF(ISBLANK(J102),"-",IF(C102=3,VLOOKUP(J102,indexBL!$A$2:$G$377,2,FALSE),VLOOKUP(J102,indexBL!$K$2:$Q$236,2,FALSE))),"-")</f>
        <v>-</v>
      </c>
      <c r="Q102" s="52" t="str">
        <f>IFERROR(IF(ISBLANK(K102),"-",IF(D102=3,VLOOKUP(K102,indexBL!$A$2:$G$377,3,FALSE),VLOOKUP(K102,indexBL!$K$2:$Q$236,3,FALSE))),"-")</f>
        <v>-</v>
      </c>
      <c r="R102" s="42" t="str">
        <f>IFERROR(IF(ISBLANK(L102),"-",IF(E102=3,VLOOKUP(L102,indexBL!$A$2:$G$377,4,FALSE),VLOOKUP(L102,indexBL!$K$2:$Q$236,4,FALSE))),"-")</f>
        <v>-</v>
      </c>
      <c r="S102" s="52" t="str">
        <f>IFERROR(IF(ISBLANK(M102),"-",IF(F102=3,VLOOKUP(M102,indexBL!$A$2:$G$377,5,FALSE),VLOOKUP(M102,indexBL!$K$2:$Q$236,5,FALSE))),"-")</f>
        <v>-</v>
      </c>
      <c r="T102" s="42" t="str">
        <f>IFERROR(IF(ISBLANK(N102),"-",IF(G102="B",IF(H102=3,VLOOKUP(N102,indexBL!$A$2:$G$377,6,FALSE),VLOOKUP(N102,indexBL!$K$2:$Q$236,6,FALSE)),IF(H102=3,VLOOKUP(N102,indexBL!$A$2:$G$377,7,FALSE),VLOOKUP(N102,indexBL!$K$2:$Q$236,7,FALSE)))),"-")</f>
        <v>-</v>
      </c>
      <c r="U102" s="43" t="str">
        <f>IFERROR(ROUND(AVERAGE(P102:T102),0),"-")</f>
        <v>-</v>
      </c>
      <c r="V102" s="40"/>
      <c r="W102" s="81" t="str">
        <f>IFERROR(VLOOKUP(P102,Uitstroom!$E$20:$F$141,2,FALSE),"-")</f>
        <v>-</v>
      </c>
      <c r="X102" s="52" t="str">
        <f>IFERROR(VLOOKUP(Q102,Uitstroom!$E$20:$F$141,2,FALSE),"-")</f>
        <v>-</v>
      </c>
      <c r="Y102" s="42" t="str">
        <f>IFERROR(VLOOKUP(R102,Uitstroom!$E$20:$F$141,2,FALSE),"-")</f>
        <v>-</v>
      </c>
      <c r="Z102" s="52" t="str">
        <f>IFERROR(VLOOKUP(S102,Uitstroom!$E$20:$F$141,2,FALSE),"-")</f>
        <v>-</v>
      </c>
      <c r="AA102" s="42" t="str">
        <f>IFERROR(VLOOKUP(T102,Uitstroom!$E$20:$F$141,2,FALSE),"-")</f>
        <v>-</v>
      </c>
      <c r="AB102" s="43" t="str">
        <f>IFERROR(VLOOKUP(U102,Uitstroom!$E$20:$F$141,2,FALSE),"-")</f>
        <v>-</v>
      </c>
    </row>
    <row r="103" spans="1:28" ht="15" customHeight="1" x14ac:dyDescent="0.15">
      <c r="A103" s="88">
        <f>A102</f>
        <v>0</v>
      </c>
      <c r="B103" s="86" t="s">
        <v>87</v>
      </c>
      <c r="C103" s="77"/>
      <c r="D103" s="78"/>
      <c r="E103" s="79"/>
      <c r="F103" s="78"/>
      <c r="G103" s="84"/>
      <c r="H103" s="80"/>
      <c r="I103" s="41"/>
      <c r="J103" s="77"/>
      <c r="K103" s="78"/>
      <c r="L103" s="79"/>
      <c r="M103" s="78"/>
      <c r="N103" s="80"/>
      <c r="O103" s="41"/>
      <c r="P103" s="82" t="str">
        <f>IFERROR(IF(ISBLANK(J103),"-",IF(C103=3,VLOOKUP(J103,indexRW!$A$2:$G$412,2,FALSE),VLOOKUP(J103,indexRW!$K$2:$Q$176,2,FALSE))),"-")</f>
        <v>-</v>
      </c>
      <c r="Q103" s="44" t="str">
        <f>IFERROR(IF(ISBLANK(K103),"-",IF(D103=3,VLOOKUP(K103,indexRW!$A$2:$G$412,3,FALSE),VLOOKUP(K103,indexRW!$K$2:$Q$176,3,FALSE))),"-")</f>
        <v>-</v>
      </c>
      <c r="R103" s="53" t="str">
        <f>IFERROR(IF(ISBLANK(L103),"-",IF(E103=3,VLOOKUP(L103,indexRW!$A$2:$G$412,4,FALSE),VLOOKUP(L103,indexRW!$K$2:$Q$176,4,FALSE))),"-")</f>
        <v>-</v>
      </c>
      <c r="S103" s="44" t="str">
        <f>IFERROR(IF(ISBLANK(M103),"-",IF(F103=3,VLOOKUP(M103,indexRW!$A$2:$G$412,5,FALSE),VLOOKUP(M103,indexRW!$K$2:$Q$176,5,FALSE))),"-")</f>
        <v>-</v>
      </c>
      <c r="T103" s="53" t="str">
        <f>IFERROR(IF(ISBLANK(N103),"-",IF(G103="B",IF(H103=3,VLOOKUP(N103,indexRW!$A$2:$G$412,6,FALSE),VLOOKUP(N103,indexRW!$K$2:$Q$176,6,FALSE)),IF(H103=3,VLOOKUP(N103,indexRW!$A$2:$G$412,7,FALSE),VLOOKUP(N103,indexRW!$K$2:$Q$176,7,FALSE)))),"-")</f>
        <v>-</v>
      </c>
      <c r="U103" s="45" t="str">
        <f>IFERROR(ROUND(AVERAGE(P103:T103),0),"-")</f>
        <v>-</v>
      </c>
      <c r="V103" s="41"/>
      <c r="W103" s="82" t="str">
        <f>IFERROR(VLOOKUP(P103,Uitstroom!$E$20:$F$141,2,FALSE),"-")</f>
        <v>-</v>
      </c>
      <c r="X103" s="44" t="str">
        <f>IFERROR(VLOOKUP(Q103,Uitstroom!$E$20:$F$141,2,FALSE),"-")</f>
        <v>-</v>
      </c>
      <c r="Y103" s="53" t="str">
        <f>IFERROR(VLOOKUP(R103,Uitstroom!$E$20:$F$141,2,FALSE),"-")</f>
        <v>-</v>
      </c>
      <c r="Z103" s="44" t="str">
        <f>IFERROR(VLOOKUP(S103,Uitstroom!$E$20:$F$141,2,FALSE),"-")</f>
        <v>-</v>
      </c>
      <c r="AA103" s="53" t="str">
        <f>IFERROR(VLOOKUP(T103,Uitstroom!$E$20:$F$141,2,FALSE),"-")</f>
        <v>-</v>
      </c>
      <c r="AB103" s="45" t="str">
        <f>IFERROR(VLOOKUP(U103,Uitstroom!$E$20:$F$141,2,FALSE),"-")</f>
        <v>-</v>
      </c>
    </row>
    <row r="104" spans="1:28" ht="12.95" customHeight="1" x14ac:dyDescent="0.15">
      <c r="A104" s="89">
        <f>A103</f>
        <v>0</v>
      </c>
    </row>
    <row r="105" spans="1:28" ht="15" customHeight="1" x14ac:dyDescent="0.15">
      <c r="A105" s="87"/>
      <c r="B105" s="85" t="s">
        <v>86</v>
      </c>
      <c r="C105" s="73"/>
      <c r="D105" s="74"/>
      <c r="E105" s="75"/>
      <c r="F105" s="74"/>
      <c r="G105" s="83"/>
      <c r="H105" s="76"/>
      <c r="I105" s="40"/>
      <c r="J105" s="73"/>
      <c r="K105" s="74"/>
      <c r="L105" s="75"/>
      <c r="M105" s="74"/>
      <c r="N105" s="76"/>
      <c r="O105" s="40"/>
      <c r="P105" s="81" t="str">
        <f>IFERROR(IF(ISBLANK(J105),"-",IF(C105=3,VLOOKUP(J105,indexBL!$A$2:$G$377,2,FALSE),VLOOKUP(J105,indexBL!$K$2:$Q$236,2,FALSE))),"-")</f>
        <v>-</v>
      </c>
      <c r="Q105" s="52" t="str">
        <f>IFERROR(IF(ISBLANK(K105),"-",IF(D105=3,VLOOKUP(K105,indexBL!$A$2:$G$377,3,FALSE),VLOOKUP(K105,indexBL!$K$2:$Q$236,3,FALSE))),"-")</f>
        <v>-</v>
      </c>
      <c r="R105" s="42" t="str">
        <f>IFERROR(IF(ISBLANK(L105),"-",IF(E105=3,VLOOKUP(L105,indexBL!$A$2:$G$377,4,FALSE),VLOOKUP(L105,indexBL!$K$2:$Q$236,4,FALSE))),"-")</f>
        <v>-</v>
      </c>
      <c r="S105" s="52" t="str">
        <f>IFERROR(IF(ISBLANK(M105),"-",IF(F105=3,VLOOKUP(M105,indexBL!$A$2:$G$377,5,FALSE),VLOOKUP(M105,indexBL!$K$2:$Q$236,5,FALSE))),"-")</f>
        <v>-</v>
      </c>
      <c r="T105" s="42" t="str">
        <f>IFERROR(IF(ISBLANK(N105),"-",IF(G105="B",IF(H105=3,VLOOKUP(N105,indexBL!$A$2:$G$377,6,FALSE),VLOOKUP(N105,indexBL!$K$2:$Q$236,6,FALSE)),IF(H105=3,VLOOKUP(N105,indexBL!$A$2:$G$377,7,FALSE),VLOOKUP(N105,indexBL!$K$2:$Q$236,7,FALSE)))),"-")</f>
        <v>-</v>
      </c>
      <c r="U105" s="43" t="str">
        <f>IFERROR(ROUND(AVERAGE(P105:T105),0),"-")</f>
        <v>-</v>
      </c>
      <c r="V105" s="40"/>
      <c r="W105" s="81" t="str">
        <f>IFERROR(VLOOKUP(P105,Uitstroom!$E$20:$F$141,2,FALSE),"-")</f>
        <v>-</v>
      </c>
      <c r="X105" s="52" t="str">
        <f>IFERROR(VLOOKUP(Q105,Uitstroom!$E$20:$F$141,2,FALSE),"-")</f>
        <v>-</v>
      </c>
      <c r="Y105" s="42" t="str">
        <f>IFERROR(VLOOKUP(R105,Uitstroom!$E$20:$F$141,2,FALSE),"-")</f>
        <v>-</v>
      </c>
      <c r="Z105" s="52" t="str">
        <f>IFERROR(VLOOKUP(S105,Uitstroom!$E$20:$F$141,2,FALSE),"-")</f>
        <v>-</v>
      </c>
      <c r="AA105" s="42" t="str">
        <f>IFERROR(VLOOKUP(T105,Uitstroom!$E$20:$F$141,2,FALSE),"-")</f>
        <v>-</v>
      </c>
      <c r="AB105" s="43" t="str">
        <f>IFERROR(VLOOKUP(U105,Uitstroom!$E$20:$F$141,2,FALSE),"-")</f>
        <v>-</v>
      </c>
    </row>
    <row r="106" spans="1:28" ht="15" customHeight="1" x14ac:dyDescent="0.15">
      <c r="A106" s="88">
        <f>A105</f>
        <v>0</v>
      </c>
      <c r="B106" s="86" t="s">
        <v>87</v>
      </c>
      <c r="C106" s="77"/>
      <c r="D106" s="78"/>
      <c r="E106" s="79"/>
      <c r="F106" s="78"/>
      <c r="G106" s="84"/>
      <c r="H106" s="80"/>
      <c r="I106" s="41"/>
      <c r="J106" s="77"/>
      <c r="K106" s="78"/>
      <c r="L106" s="79"/>
      <c r="M106" s="78"/>
      <c r="N106" s="80"/>
      <c r="O106" s="41"/>
      <c r="P106" s="82" t="str">
        <f>IFERROR(IF(ISBLANK(J106),"-",IF(C106=3,VLOOKUP(J106,indexRW!$A$2:$G$412,2,FALSE),VLOOKUP(J106,indexRW!$K$2:$Q$176,2,FALSE))),"-")</f>
        <v>-</v>
      </c>
      <c r="Q106" s="44" t="str">
        <f>IFERROR(IF(ISBLANK(K106),"-",IF(D106=3,VLOOKUP(K106,indexRW!$A$2:$G$412,3,FALSE),VLOOKUP(K106,indexRW!$K$2:$Q$176,3,FALSE))),"-")</f>
        <v>-</v>
      </c>
      <c r="R106" s="53" t="str">
        <f>IFERROR(IF(ISBLANK(L106),"-",IF(E106=3,VLOOKUP(L106,indexRW!$A$2:$G$412,4,FALSE),VLOOKUP(L106,indexRW!$K$2:$Q$176,4,FALSE))),"-")</f>
        <v>-</v>
      </c>
      <c r="S106" s="44" t="str">
        <f>IFERROR(IF(ISBLANK(M106),"-",IF(F106=3,VLOOKUP(M106,indexRW!$A$2:$G$412,5,FALSE),VLOOKUP(M106,indexRW!$K$2:$Q$176,5,FALSE))),"-")</f>
        <v>-</v>
      </c>
      <c r="T106" s="53" t="str">
        <f>IFERROR(IF(ISBLANK(N106),"-",IF(G106="B",IF(H106=3,VLOOKUP(N106,indexRW!$A$2:$G$412,6,FALSE),VLOOKUP(N106,indexRW!$K$2:$Q$176,6,FALSE)),IF(H106=3,VLOOKUP(N106,indexRW!$A$2:$G$412,7,FALSE),VLOOKUP(N106,indexRW!$K$2:$Q$176,7,FALSE)))),"-")</f>
        <v>-</v>
      </c>
      <c r="U106" s="45" t="str">
        <f>IFERROR(ROUND(AVERAGE(P106:T106),0),"-")</f>
        <v>-</v>
      </c>
      <c r="V106" s="41"/>
      <c r="W106" s="82" t="str">
        <f>IFERROR(VLOOKUP(P106,Uitstroom!$E$20:$F$141,2,FALSE),"-")</f>
        <v>-</v>
      </c>
      <c r="X106" s="44" t="str">
        <f>IFERROR(VLOOKUP(Q106,Uitstroom!$E$20:$F$141,2,FALSE),"-")</f>
        <v>-</v>
      </c>
      <c r="Y106" s="53" t="str">
        <f>IFERROR(VLOOKUP(R106,Uitstroom!$E$20:$F$141,2,FALSE),"-")</f>
        <v>-</v>
      </c>
      <c r="Z106" s="44" t="str">
        <f>IFERROR(VLOOKUP(S106,Uitstroom!$E$20:$F$141,2,FALSE),"-")</f>
        <v>-</v>
      </c>
      <c r="AA106" s="53" t="str">
        <f>IFERROR(VLOOKUP(T106,Uitstroom!$E$20:$F$141,2,FALSE),"-")</f>
        <v>-</v>
      </c>
      <c r="AB106" s="45" t="str">
        <f>IFERROR(VLOOKUP(U106,Uitstroom!$E$20:$F$141,2,FALSE),"-")</f>
        <v>-</v>
      </c>
    </row>
    <row r="107" spans="1:28" ht="12.95" customHeight="1" x14ac:dyDescent="0.15">
      <c r="A107" s="89">
        <f>A106</f>
        <v>0</v>
      </c>
    </row>
    <row r="108" spans="1:28" ht="15" customHeight="1" x14ac:dyDescent="0.15">
      <c r="A108" s="87"/>
      <c r="B108" s="85" t="s">
        <v>86</v>
      </c>
      <c r="C108" s="73"/>
      <c r="D108" s="74"/>
      <c r="E108" s="75"/>
      <c r="F108" s="74"/>
      <c r="G108" s="83"/>
      <c r="H108" s="76"/>
      <c r="I108" s="40"/>
      <c r="J108" s="73"/>
      <c r="K108" s="74"/>
      <c r="L108" s="75"/>
      <c r="M108" s="74"/>
      <c r="N108" s="76"/>
      <c r="O108" s="40"/>
      <c r="P108" s="81" t="str">
        <f>IFERROR(IF(ISBLANK(J108),"-",IF(C108=3,VLOOKUP(J108,indexBL!$A$2:$G$377,2,FALSE),VLOOKUP(J108,indexBL!$K$2:$Q$236,2,FALSE))),"-")</f>
        <v>-</v>
      </c>
      <c r="Q108" s="52" t="str">
        <f>IFERROR(IF(ISBLANK(K108),"-",IF(D108=3,VLOOKUP(K108,indexBL!$A$2:$G$377,3,FALSE),VLOOKUP(K108,indexBL!$K$2:$Q$236,3,FALSE))),"-")</f>
        <v>-</v>
      </c>
      <c r="R108" s="42" t="str">
        <f>IFERROR(IF(ISBLANK(L108),"-",IF(E108=3,VLOOKUP(L108,indexBL!$A$2:$G$377,4,FALSE),VLOOKUP(L108,indexBL!$K$2:$Q$236,4,FALSE))),"-")</f>
        <v>-</v>
      </c>
      <c r="S108" s="52" t="str">
        <f>IFERROR(IF(ISBLANK(M108),"-",IF(F108=3,VLOOKUP(M108,indexBL!$A$2:$G$377,5,FALSE),VLOOKUP(M108,indexBL!$K$2:$Q$236,5,FALSE))),"-")</f>
        <v>-</v>
      </c>
      <c r="T108" s="42" t="str">
        <f>IFERROR(IF(ISBLANK(N108),"-",IF(G108="B",IF(H108=3,VLOOKUP(N108,indexBL!$A$2:$G$377,6,FALSE),VLOOKUP(N108,indexBL!$K$2:$Q$236,6,FALSE)),IF(H108=3,VLOOKUP(N108,indexBL!$A$2:$G$377,7,FALSE),VLOOKUP(N108,indexBL!$K$2:$Q$236,7,FALSE)))),"-")</f>
        <v>-</v>
      </c>
      <c r="U108" s="43" t="str">
        <f>IFERROR(ROUND(AVERAGE(P108:T108),0),"-")</f>
        <v>-</v>
      </c>
      <c r="V108" s="40"/>
      <c r="W108" s="81" t="str">
        <f>IFERROR(VLOOKUP(P108,Uitstroom!$E$20:$F$141,2,FALSE),"-")</f>
        <v>-</v>
      </c>
      <c r="X108" s="52" t="str">
        <f>IFERROR(VLOOKUP(Q108,Uitstroom!$E$20:$F$141,2,FALSE),"-")</f>
        <v>-</v>
      </c>
      <c r="Y108" s="42" t="str">
        <f>IFERROR(VLOOKUP(R108,Uitstroom!$E$20:$F$141,2,FALSE),"-")</f>
        <v>-</v>
      </c>
      <c r="Z108" s="52" t="str">
        <f>IFERROR(VLOOKUP(S108,Uitstroom!$E$20:$F$141,2,FALSE),"-")</f>
        <v>-</v>
      </c>
      <c r="AA108" s="42" t="str">
        <f>IFERROR(VLOOKUP(T108,Uitstroom!$E$20:$F$141,2,FALSE),"-")</f>
        <v>-</v>
      </c>
      <c r="AB108" s="43" t="str">
        <f>IFERROR(VLOOKUP(U108,Uitstroom!$E$20:$F$141,2,FALSE),"-")</f>
        <v>-</v>
      </c>
    </row>
    <row r="109" spans="1:28" ht="15" customHeight="1" x14ac:dyDescent="0.15">
      <c r="A109" s="88">
        <f>A108</f>
        <v>0</v>
      </c>
      <c r="B109" s="86" t="s">
        <v>87</v>
      </c>
      <c r="C109" s="77"/>
      <c r="D109" s="78"/>
      <c r="E109" s="79"/>
      <c r="F109" s="78"/>
      <c r="G109" s="84"/>
      <c r="H109" s="80"/>
      <c r="I109" s="41"/>
      <c r="J109" s="77"/>
      <c r="K109" s="78"/>
      <c r="L109" s="79"/>
      <c r="M109" s="78"/>
      <c r="N109" s="80"/>
      <c r="O109" s="41"/>
      <c r="P109" s="82" t="str">
        <f>IFERROR(IF(ISBLANK(J109),"-",IF(C109=3,VLOOKUP(J109,indexRW!$A$2:$G$412,2,FALSE),VLOOKUP(J109,indexRW!$K$2:$Q$176,2,FALSE))),"-")</f>
        <v>-</v>
      </c>
      <c r="Q109" s="44" t="str">
        <f>IFERROR(IF(ISBLANK(K109),"-",IF(D109=3,VLOOKUP(K109,indexRW!$A$2:$G$412,3,FALSE),VLOOKUP(K109,indexRW!$K$2:$Q$176,3,FALSE))),"-")</f>
        <v>-</v>
      </c>
      <c r="R109" s="53" t="str">
        <f>IFERROR(IF(ISBLANK(L109),"-",IF(E109=3,VLOOKUP(L109,indexRW!$A$2:$G$412,4,FALSE),VLOOKUP(L109,indexRW!$K$2:$Q$176,4,FALSE))),"-")</f>
        <v>-</v>
      </c>
      <c r="S109" s="44" t="str">
        <f>IFERROR(IF(ISBLANK(M109),"-",IF(F109=3,VLOOKUP(M109,indexRW!$A$2:$G$412,5,FALSE),VLOOKUP(M109,indexRW!$K$2:$Q$176,5,FALSE))),"-")</f>
        <v>-</v>
      </c>
      <c r="T109" s="53" t="str">
        <f>IFERROR(IF(ISBLANK(N109),"-",IF(G109="B",IF(H109=3,VLOOKUP(N109,indexRW!$A$2:$G$412,6,FALSE),VLOOKUP(N109,indexRW!$K$2:$Q$176,6,FALSE)),IF(H109=3,VLOOKUP(N109,indexRW!$A$2:$G$412,7,FALSE),VLOOKUP(N109,indexRW!$K$2:$Q$176,7,FALSE)))),"-")</f>
        <v>-</v>
      </c>
      <c r="U109" s="45" t="str">
        <f>IFERROR(ROUND(AVERAGE(P109:T109),0),"-")</f>
        <v>-</v>
      </c>
      <c r="V109" s="41"/>
      <c r="W109" s="82" t="str">
        <f>IFERROR(VLOOKUP(P109,Uitstroom!$E$20:$F$141,2,FALSE),"-")</f>
        <v>-</v>
      </c>
      <c r="X109" s="44" t="str">
        <f>IFERROR(VLOOKUP(Q109,Uitstroom!$E$20:$F$141,2,FALSE),"-")</f>
        <v>-</v>
      </c>
      <c r="Y109" s="53" t="str">
        <f>IFERROR(VLOOKUP(R109,Uitstroom!$E$20:$F$141,2,FALSE),"-")</f>
        <v>-</v>
      </c>
      <c r="Z109" s="44" t="str">
        <f>IFERROR(VLOOKUP(S109,Uitstroom!$E$20:$F$141,2,FALSE),"-")</f>
        <v>-</v>
      </c>
      <c r="AA109" s="53" t="str">
        <f>IFERROR(VLOOKUP(T109,Uitstroom!$E$20:$F$141,2,FALSE),"-")</f>
        <v>-</v>
      </c>
      <c r="AB109" s="45" t="str">
        <f>IFERROR(VLOOKUP(U109,Uitstroom!$E$20:$F$141,2,FALSE),"-")</f>
        <v>-</v>
      </c>
    </row>
    <row r="110" spans="1:28" ht="12.95" customHeight="1" x14ac:dyDescent="0.15">
      <c r="A110" s="89">
        <f>A109</f>
        <v>0</v>
      </c>
    </row>
    <row r="111" spans="1:28" ht="15" customHeight="1" x14ac:dyDescent="0.15">
      <c r="A111" s="87"/>
      <c r="B111" s="85" t="s">
        <v>86</v>
      </c>
      <c r="C111" s="73"/>
      <c r="D111" s="74"/>
      <c r="E111" s="75"/>
      <c r="F111" s="74"/>
      <c r="G111" s="83"/>
      <c r="H111" s="76"/>
      <c r="I111" s="40"/>
      <c r="J111" s="73"/>
      <c r="K111" s="74"/>
      <c r="L111" s="75"/>
      <c r="M111" s="74"/>
      <c r="N111" s="76"/>
      <c r="O111" s="40"/>
      <c r="P111" s="81" t="str">
        <f>IFERROR(IF(ISBLANK(J111),"-",IF(C111=3,VLOOKUP(J111,indexBL!$A$2:$G$377,2,FALSE),VLOOKUP(J111,indexBL!$K$2:$Q$236,2,FALSE))),"-")</f>
        <v>-</v>
      </c>
      <c r="Q111" s="52" t="str">
        <f>IFERROR(IF(ISBLANK(K111),"-",IF(D111=3,VLOOKUP(K111,indexBL!$A$2:$G$377,3,FALSE),VLOOKUP(K111,indexBL!$K$2:$Q$236,3,FALSE))),"-")</f>
        <v>-</v>
      </c>
      <c r="R111" s="42" t="str">
        <f>IFERROR(IF(ISBLANK(L111),"-",IF(E111=3,VLOOKUP(L111,indexBL!$A$2:$G$377,4,FALSE),VLOOKUP(L111,indexBL!$K$2:$Q$236,4,FALSE))),"-")</f>
        <v>-</v>
      </c>
      <c r="S111" s="52" t="str">
        <f>IFERROR(IF(ISBLANK(M111),"-",IF(F111=3,VLOOKUP(M111,indexBL!$A$2:$G$377,5,FALSE),VLOOKUP(M111,indexBL!$K$2:$Q$236,5,FALSE))),"-")</f>
        <v>-</v>
      </c>
      <c r="T111" s="42" t="str">
        <f>IFERROR(IF(ISBLANK(N111),"-",IF(G111="B",IF(H111=3,VLOOKUP(N111,indexBL!$A$2:$G$377,6,FALSE),VLOOKUP(N111,indexBL!$K$2:$Q$236,6,FALSE)),IF(H111=3,VLOOKUP(N111,indexBL!$A$2:$G$377,7,FALSE),VLOOKUP(N111,indexBL!$K$2:$Q$236,7,FALSE)))),"-")</f>
        <v>-</v>
      </c>
      <c r="U111" s="43" t="str">
        <f>IFERROR(ROUND(AVERAGE(P111:T111),0),"-")</f>
        <v>-</v>
      </c>
      <c r="V111" s="40"/>
      <c r="W111" s="81" t="str">
        <f>IFERROR(VLOOKUP(P111,Uitstroom!$E$20:$F$141,2,FALSE),"-")</f>
        <v>-</v>
      </c>
      <c r="X111" s="52" t="str">
        <f>IFERROR(VLOOKUP(Q111,Uitstroom!$E$20:$F$141,2,FALSE),"-")</f>
        <v>-</v>
      </c>
      <c r="Y111" s="42" t="str">
        <f>IFERROR(VLOOKUP(R111,Uitstroom!$E$20:$F$141,2,FALSE),"-")</f>
        <v>-</v>
      </c>
      <c r="Z111" s="52" t="str">
        <f>IFERROR(VLOOKUP(S111,Uitstroom!$E$20:$F$141,2,FALSE),"-")</f>
        <v>-</v>
      </c>
      <c r="AA111" s="42" t="str">
        <f>IFERROR(VLOOKUP(T111,Uitstroom!$E$20:$F$141,2,FALSE),"-")</f>
        <v>-</v>
      </c>
      <c r="AB111" s="43" t="str">
        <f>IFERROR(VLOOKUP(U111,Uitstroom!$E$20:$F$141,2,FALSE),"-")</f>
        <v>-</v>
      </c>
    </row>
    <row r="112" spans="1:28" ht="15" customHeight="1" x14ac:dyDescent="0.15">
      <c r="A112" s="88">
        <f>A111</f>
        <v>0</v>
      </c>
      <c r="B112" s="86" t="s">
        <v>87</v>
      </c>
      <c r="C112" s="77"/>
      <c r="D112" s="78"/>
      <c r="E112" s="79"/>
      <c r="F112" s="78"/>
      <c r="G112" s="84"/>
      <c r="H112" s="80"/>
      <c r="I112" s="41"/>
      <c r="J112" s="77"/>
      <c r="K112" s="78"/>
      <c r="L112" s="79"/>
      <c r="M112" s="78"/>
      <c r="N112" s="80"/>
      <c r="O112" s="41"/>
      <c r="P112" s="82" t="str">
        <f>IFERROR(IF(ISBLANK(J112),"-",IF(C112=3,VLOOKUP(J112,indexRW!$A$2:$G$412,2,FALSE),VLOOKUP(J112,indexRW!$K$2:$Q$176,2,FALSE))),"-")</f>
        <v>-</v>
      </c>
      <c r="Q112" s="44" t="str">
        <f>IFERROR(IF(ISBLANK(K112),"-",IF(D112=3,VLOOKUP(K112,indexRW!$A$2:$G$412,3,FALSE),VLOOKUP(K112,indexRW!$K$2:$Q$176,3,FALSE))),"-")</f>
        <v>-</v>
      </c>
      <c r="R112" s="53" t="str">
        <f>IFERROR(IF(ISBLANK(L112),"-",IF(E112=3,VLOOKUP(L112,indexRW!$A$2:$G$412,4,FALSE),VLOOKUP(L112,indexRW!$K$2:$Q$176,4,FALSE))),"-")</f>
        <v>-</v>
      </c>
      <c r="S112" s="44" t="str">
        <f>IFERROR(IF(ISBLANK(M112),"-",IF(F112=3,VLOOKUP(M112,indexRW!$A$2:$G$412,5,FALSE),VLOOKUP(M112,indexRW!$K$2:$Q$176,5,FALSE))),"-")</f>
        <v>-</v>
      </c>
      <c r="T112" s="53" t="str">
        <f>IFERROR(IF(ISBLANK(N112),"-",IF(G112="B",IF(H112=3,VLOOKUP(N112,indexRW!$A$2:$G$412,6,FALSE),VLOOKUP(N112,indexRW!$K$2:$Q$176,6,FALSE)),IF(H112=3,VLOOKUP(N112,indexRW!$A$2:$G$412,7,FALSE),VLOOKUP(N112,indexRW!$K$2:$Q$176,7,FALSE)))),"-")</f>
        <v>-</v>
      </c>
      <c r="U112" s="45" t="str">
        <f>IFERROR(ROUND(AVERAGE(P112:T112),0),"-")</f>
        <v>-</v>
      </c>
      <c r="V112" s="41"/>
      <c r="W112" s="82" t="str">
        <f>IFERROR(VLOOKUP(P112,Uitstroom!$E$20:$F$141,2,FALSE),"-")</f>
        <v>-</v>
      </c>
      <c r="X112" s="44" t="str">
        <f>IFERROR(VLOOKUP(Q112,Uitstroom!$E$20:$F$141,2,FALSE),"-")</f>
        <v>-</v>
      </c>
      <c r="Y112" s="53" t="str">
        <f>IFERROR(VLOOKUP(R112,Uitstroom!$E$20:$F$141,2,FALSE),"-")</f>
        <v>-</v>
      </c>
      <c r="Z112" s="44" t="str">
        <f>IFERROR(VLOOKUP(S112,Uitstroom!$E$20:$F$141,2,FALSE),"-")</f>
        <v>-</v>
      </c>
      <c r="AA112" s="53" t="str">
        <f>IFERROR(VLOOKUP(T112,Uitstroom!$E$20:$F$141,2,FALSE),"-")</f>
        <v>-</v>
      </c>
      <c r="AB112" s="45" t="str">
        <f>IFERROR(VLOOKUP(U112,Uitstroom!$E$20:$F$141,2,FALSE),"-")</f>
        <v>-</v>
      </c>
    </row>
    <row r="113" spans="1:28" ht="12.95" customHeight="1" x14ac:dyDescent="0.15">
      <c r="A113" s="89">
        <f>A112</f>
        <v>0</v>
      </c>
    </row>
    <row r="114" spans="1:28" ht="15" customHeight="1" x14ac:dyDescent="0.15">
      <c r="A114" s="87"/>
      <c r="B114" s="85" t="s">
        <v>86</v>
      </c>
      <c r="C114" s="73"/>
      <c r="D114" s="74"/>
      <c r="E114" s="75"/>
      <c r="F114" s="74"/>
      <c r="G114" s="83"/>
      <c r="H114" s="76"/>
      <c r="I114" s="40"/>
      <c r="J114" s="73"/>
      <c r="K114" s="74"/>
      <c r="L114" s="75"/>
      <c r="M114" s="74"/>
      <c r="N114" s="76"/>
      <c r="O114" s="40"/>
      <c r="P114" s="81" t="str">
        <f>IFERROR(IF(ISBLANK(J114),"-",IF(C114=3,VLOOKUP(J114,indexBL!$A$2:$G$377,2,FALSE),VLOOKUP(J114,indexBL!$K$2:$Q$236,2,FALSE))),"-")</f>
        <v>-</v>
      </c>
      <c r="Q114" s="52" t="str">
        <f>IFERROR(IF(ISBLANK(K114),"-",IF(D114=3,VLOOKUP(K114,indexBL!$A$2:$G$377,3,FALSE),VLOOKUP(K114,indexBL!$K$2:$Q$236,3,FALSE))),"-")</f>
        <v>-</v>
      </c>
      <c r="R114" s="42" t="str">
        <f>IFERROR(IF(ISBLANK(L114),"-",IF(E114=3,VLOOKUP(L114,indexBL!$A$2:$G$377,4,FALSE),VLOOKUP(L114,indexBL!$K$2:$Q$236,4,FALSE))),"-")</f>
        <v>-</v>
      </c>
      <c r="S114" s="52" t="str">
        <f>IFERROR(IF(ISBLANK(M114),"-",IF(F114=3,VLOOKUP(M114,indexBL!$A$2:$G$377,5,FALSE),VLOOKUP(M114,indexBL!$K$2:$Q$236,5,FALSE))),"-")</f>
        <v>-</v>
      </c>
      <c r="T114" s="42" t="str">
        <f>IFERROR(IF(ISBLANK(N114),"-",IF(G114="B",IF(H114=3,VLOOKUP(N114,indexBL!$A$2:$G$377,6,FALSE),VLOOKUP(N114,indexBL!$K$2:$Q$236,6,FALSE)),IF(H114=3,VLOOKUP(N114,indexBL!$A$2:$G$377,7,FALSE),VLOOKUP(N114,indexBL!$K$2:$Q$236,7,FALSE)))),"-")</f>
        <v>-</v>
      </c>
      <c r="U114" s="43" t="str">
        <f>IFERROR(ROUND(AVERAGE(P114:T114),0),"-")</f>
        <v>-</v>
      </c>
      <c r="V114" s="40"/>
      <c r="W114" s="81" t="str">
        <f>IFERROR(VLOOKUP(P114,Uitstroom!$E$20:$F$141,2,FALSE),"-")</f>
        <v>-</v>
      </c>
      <c r="X114" s="52" t="str">
        <f>IFERROR(VLOOKUP(Q114,Uitstroom!$E$20:$F$141,2,FALSE),"-")</f>
        <v>-</v>
      </c>
      <c r="Y114" s="42" t="str">
        <f>IFERROR(VLOOKUP(R114,Uitstroom!$E$20:$F$141,2,FALSE),"-")</f>
        <v>-</v>
      </c>
      <c r="Z114" s="52" t="str">
        <f>IFERROR(VLOOKUP(S114,Uitstroom!$E$20:$F$141,2,FALSE),"-")</f>
        <v>-</v>
      </c>
      <c r="AA114" s="42" t="str">
        <f>IFERROR(VLOOKUP(T114,Uitstroom!$E$20:$F$141,2,FALSE),"-")</f>
        <v>-</v>
      </c>
      <c r="AB114" s="43" t="str">
        <f>IFERROR(VLOOKUP(U114,Uitstroom!$E$20:$F$141,2,FALSE),"-")</f>
        <v>-</v>
      </c>
    </row>
    <row r="115" spans="1:28" ht="15" customHeight="1" x14ac:dyDescent="0.15">
      <c r="A115" s="88">
        <f>A114</f>
        <v>0</v>
      </c>
      <c r="B115" s="86" t="s">
        <v>87</v>
      </c>
      <c r="C115" s="77"/>
      <c r="D115" s="78"/>
      <c r="E115" s="79"/>
      <c r="F115" s="78"/>
      <c r="G115" s="84"/>
      <c r="H115" s="80"/>
      <c r="I115" s="41"/>
      <c r="J115" s="77"/>
      <c r="K115" s="78"/>
      <c r="L115" s="79"/>
      <c r="M115" s="78"/>
      <c r="N115" s="80"/>
      <c r="O115" s="41"/>
      <c r="P115" s="82" t="str">
        <f>IFERROR(IF(ISBLANK(J115),"-",IF(C115=3,VLOOKUP(J115,indexRW!$A$2:$G$412,2,FALSE),VLOOKUP(J115,indexRW!$K$2:$Q$176,2,FALSE))),"-")</f>
        <v>-</v>
      </c>
      <c r="Q115" s="44" t="str">
        <f>IFERROR(IF(ISBLANK(K115),"-",IF(D115=3,VLOOKUP(K115,indexRW!$A$2:$G$412,3,FALSE),VLOOKUP(K115,indexRW!$K$2:$Q$176,3,FALSE))),"-")</f>
        <v>-</v>
      </c>
      <c r="R115" s="53" t="str">
        <f>IFERROR(IF(ISBLANK(L115),"-",IF(E115=3,VLOOKUP(L115,indexRW!$A$2:$G$412,4,FALSE),VLOOKUP(L115,indexRW!$K$2:$Q$176,4,FALSE))),"-")</f>
        <v>-</v>
      </c>
      <c r="S115" s="44" t="str">
        <f>IFERROR(IF(ISBLANK(M115),"-",IF(F115=3,VLOOKUP(M115,indexRW!$A$2:$G$412,5,FALSE),VLOOKUP(M115,indexRW!$K$2:$Q$176,5,FALSE))),"-")</f>
        <v>-</v>
      </c>
      <c r="T115" s="53" t="str">
        <f>IFERROR(IF(ISBLANK(N115),"-",IF(G115="B",IF(H115=3,VLOOKUP(N115,indexRW!$A$2:$G$412,6,FALSE),VLOOKUP(N115,indexRW!$K$2:$Q$176,6,FALSE)),IF(H115=3,VLOOKUP(N115,indexRW!$A$2:$G$412,7,FALSE),VLOOKUP(N115,indexRW!$K$2:$Q$176,7,FALSE)))),"-")</f>
        <v>-</v>
      </c>
      <c r="U115" s="45" t="str">
        <f>IFERROR(ROUND(AVERAGE(P115:T115),0),"-")</f>
        <v>-</v>
      </c>
      <c r="V115" s="41"/>
      <c r="W115" s="82" t="str">
        <f>IFERROR(VLOOKUP(P115,Uitstroom!$E$20:$F$141,2,FALSE),"-")</f>
        <v>-</v>
      </c>
      <c r="X115" s="44" t="str">
        <f>IFERROR(VLOOKUP(Q115,Uitstroom!$E$20:$F$141,2,FALSE),"-")</f>
        <v>-</v>
      </c>
      <c r="Y115" s="53" t="str">
        <f>IFERROR(VLOOKUP(R115,Uitstroom!$E$20:$F$141,2,FALSE),"-")</f>
        <v>-</v>
      </c>
      <c r="Z115" s="44" t="str">
        <f>IFERROR(VLOOKUP(S115,Uitstroom!$E$20:$F$141,2,FALSE),"-")</f>
        <v>-</v>
      </c>
      <c r="AA115" s="53" t="str">
        <f>IFERROR(VLOOKUP(T115,Uitstroom!$E$20:$F$141,2,FALSE),"-")</f>
        <v>-</v>
      </c>
      <c r="AB115" s="45" t="str">
        <f>IFERROR(VLOOKUP(U115,Uitstroom!$E$20:$F$141,2,FALSE),"-")</f>
        <v>-</v>
      </c>
    </row>
    <row r="116" spans="1:28" ht="12.95" customHeight="1" x14ac:dyDescent="0.15">
      <c r="A116" s="89">
        <f>A115</f>
        <v>0</v>
      </c>
    </row>
    <row r="117" spans="1:28" ht="15" customHeight="1" x14ac:dyDescent="0.15">
      <c r="A117" s="87"/>
      <c r="B117" s="85" t="s">
        <v>86</v>
      </c>
      <c r="C117" s="73"/>
      <c r="D117" s="74"/>
      <c r="E117" s="75"/>
      <c r="F117" s="74"/>
      <c r="G117" s="83"/>
      <c r="H117" s="76"/>
      <c r="I117" s="40"/>
      <c r="J117" s="73"/>
      <c r="K117" s="74"/>
      <c r="L117" s="75"/>
      <c r="M117" s="74"/>
      <c r="N117" s="76"/>
      <c r="O117" s="40"/>
      <c r="P117" s="81" t="str">
        <f>IFERROR(IF(ISBLANK(J117),"-",IF(C117=3,VLOOKUP(J117,indexBL!$A$2:$G$377,2,FALSE),VLOOKUP(J117,indexBL!$K$2:$Q$236,2,FALSE))),"-")</f>
        <v>-</v>
      </c>
      <c r="Q117" s="52" t="str">
        <f>IFERROR(IF(ISBLANK(K117),"-",IF(D117=3,VLOOKUP(K117,indexBL!$A$2:$G$377,3,FALSE),VLOOKUP(K117,indexBL!$K$2:$Q$236,3,FALSE))),"-")</f>
        <v>-</v>
      </c>
      <c r="R117" s="42" t="str">
        <f>IFERROR(IF(ISBLANK(L117),"-",IF(E117=3,VLOOKUP(L117,indexBL!$A$2:$G$377,4,FALSE),VLOOKUP(L117,indexBL!$K$2:$Q$236,4,FALSE))),"-")</f>
        <v>-</v>
      </c>
      <c r="S117" s="52" t="str">
        <f>IFERROR(IF(ISBLANK(M117),"-",IF(F117=3,VLOOKUP(M117,indexBL!$A$2:$G$377,5,FALSE),VLOOKUP(M117,indexBL!$K$2:$Q$236,5,FALSE))),"-")</f>
        <v>-</v>
      </c>
      <c r="T117" s="42" t="str">
        <f>IFERROR(IF(ISBLANK(N117),"-",IF(G117="B",IF(H117=3,VLOOKUP(N117,indexBL!$A$2:$G$377,6,FALSE),VLOOKUP(N117,indexBL!$K$2:$Q$236,6,FALSE)),IF(H117=3,VLOOKUP(N117,indexBL!$A$2:$G$377,7,FALSE),VLOOKUP(N117,indexBL!$K$2:$Q$236,7,FALSE)))),"-")</f>
        <v>-</v>
      </c>
      <c r="U117" s="43" t="str">
        <f>IFERROR(ROUND(AVERAGE(P117:T117),0),"-")</f>
        <v>-</v>
      </c>
      <c r="V117" s="40"/>
      <c r="W117" s="81" t="str">
        <f>IFERROR(VLOOKUP(P117,Uitstroom!$E$20:$F$141,2,FALSE),"-")</f>
        <v>-</v>
      </c>
      <c r="X117" s="52" t="str">
        <f>IFERROR(VLOOKUP(Q117,Uitstroom!$E$20:$F$141,2,FALSE),"-")</f>
        <v>-</v>
      </c>
      <c r="Y117" s="42" t="str">
        <f>IFERROR(VLOOKUP(R117,Uitstroom!$E$20:$F$141,2,FALSE),"-")</f>
        <v>-</v>
      </c>
      <c r="Z117" s="52" t="str">
        <f>IFERROR(VLOOKUP(S117,Uitstroom!$E$20:$F$141,2,FALSE),"-")</f>
        <v>-</v>
      </c>
      <c r="AA117" s="42" t="str">
        <f>IFERROR(VLOOKUP(T117,Uitstroom!$E$20:$F$141,2,FALSE),"-")</f>
        <v>-</v>
      </c>
      <c r="AB117" s="43" t="str">
        <f>IFERROR(VLOOKUP(U117,Uitstroom!$E$20:$F$141,2,FALSE),"-")</f>
        <v>-</v>
      </c>
    </row>
    <row r="118" spans="1:28" ht="15" customHeight="1" x14ac:dyDescent="0.15">
      <c r="A118" s="88">
        <f>A117</f>
        <v>0</v>
      </c>
      <c r="B118" s="86" t="s">
        <v>87</v>
      </c>
      <c r="C118" s="77"/>
      <c r="D118" s="78"/>
      <c r="E118" s="79"/>
      <c r="F118" s="78"/>
      <c r="G118" s="84"/>
      <c r="H118" s="80"/>
      <c r="I118" s="41"/>
      <c r="J118" s="77"/>
      <c r="K118" s="78"/>
      <c r="L118" s="79"/>
      <c r="M118" s="78"/>
      <c r="N118" s="80"/>
      <c r="O118" s="41"/>
      <c r="P118" s="82" t="str">
        <f>IFERROR(IF(ISBLANK(J118),"-",IF(C118=3,VLOOKUP(J118,indexRW!$A$2:$G$412,2,FALSE),VLOOKUP(J118,indexRW!$K$2:$Q$176,2,FALSE))),"-")</f>
        <v>-</v>
      </c>
      <c r="Q118" s="44" t="str">
        <f>IFERROR(IF(ISBLANK(K118),"-",IF(D118=3,VLOOKUP(K118,indexRW!$A$2:$G$412,3,FALSE),VLOOKUP(K118,indexRW!$K$2:$Q$176,3,FALSE))),"-")</f>
        <v>-</v>
      </c>
      <c r="R118" s="53" t="str">
        <f>IFERROR(IF(ISBLANK(L118),"-",IF(E118=3,VLOOKUP(L118,indexRW!$A$2:$G$412,4,FALSE),VLOOKUP(L118,indexRW!$K$2:$Q$176,4,FALSE))),"-")</f>
        <v>-</v>
      </c>
      <c r="S118" s="44" t="str">
        <f>IFERROR(IF(ISBLANK(M118),"-",IF(F118=3,VLOOKUP(M118,indexRW!$A$2:$G$412,5,FALSE),VLOOKUP(M118,indexRW!$K$2:$Q$176,5,FALSE))),"-")</f>
        <v>-</v>
      </c>
      <c r="T118" s="53" t="str">
        <f>IFERROR(IF(ISBLANK(N118),"-",IF(G118="B",IF(H118=3,VLOOKUP(N118,indexRW!$A$2:$G$412,6,FALSE),VLOOKUP(N118,indexRW!$K$2:$Q$176,6,FALSE)),IF(H118=3,VLOOKUP(N118,indexRW!$A$2:$G$412,7,FALSE),VLOOKUP(N118,indexRW!$K$2:$Q$176,7,FALSE)))),"-")</f>
        <v>-</v>
      </c>
      <c r="U118" s="45" t="str">
        <f>IFERROR(ROUND(AVERAGE(P118:T118),0),"-")</f>
        <v>-</v>
      </c>
      <c r="V118" s="41"/>
      <c r="W118" s="82" t="str">
        <f>IFERROR(VLOOKUP(P118,Uitstroom!$E$20:$F$141,2,FALSE),"-")</f>
        <v>-</v>
      </c>
      <c r="X118" s="44" t="str">
        <f>IFERROR(VLOOKUP(Q118,Uitstroom!$E$20:$F$141,2,FALSE),"-")</f>
        <v>-</v>
      </c>
      <c r="Y118" s="53" t="str">
        <f>IFERROR(VLOOKUP(R118,Uitstroom!$E$20:$F$141,2,FALSE),"-")</f>
        <v>-</v>
      </c>
      <c r="Z118" s="44" t="str">
        <f>IFERROR(VLOOKUP(S118,Uitstroom!$E$20:$F$141,2,FALSE),"-")</f>
        <v>-</v>
      </c>
      <c r="AA118" s="53" t="str">
        <f>IFERROR(VLOOKUP(T118,Uitstroom!$E$20:$F$141,2,FALSE),"-")</f>
        <v>-</v>
      </c>
      <c r="AB118" s="45" t="str">
        <f>IFERROR(VLOOKUP(U118,Uitstroom!$E$20:$F$141,2,FALSE),"-")</f>
        <v>-</v>
      </c>
    </row>
    <row r="119" spans="1:28" ht="12.95" customHeight="1" x14ac:dyDescent="0.15">
      <c r="A119" s="89">
        <f>A118</f>
        <v>0</v>
      </c>
    </row>
    <row r="120" spans="1:28" ht="15" customHeight="1" x14ac:dyDescent="0.15">
      <c r="A120" s="87"/>
      <c r="B120" s="85" t="s">
        <v>86</v>
      </c>
      <c r="C120" s="73"/>
      <c r="D120" s="74"/>
      <c r="E120" s="75"/>
      <c r="F120" s="74"/>
      <c r="G120" s="83"/>
      <c r="H120" s="76"/>
      <c r="I120" s="40"/>
      <c r="J120" s="73"/>
      <c r="K120" s="74"/>
      <c r="L120" s="75"/>
      <c r="M120" s="74"/>
      <c r="N120" s="76"/>
      <c r="O120" s="40"/>
      <c r="P120" s="81" t="str">
        <f>IFERROR(IF(ISBLANK(J120),"-",IF(C120=3,VLOOKUP(J120,indexBL!$A$2:$G$377,2,FALSE),VLOOKUP(J120,indexBL!$K$2:$Q$236,2,FALSE))),"-")</f>
        <v>-</v>
      </c>
      <c r="Q120" s="52" t="str">
        <f>IFERROR(IF(ISBLANK(K120),"-",IF(D120=3,VLOOKUP(K120,indexBL!$A$2:$G$377,3,FALSE),VLOOKUP(K120,indexBL!$K$2:$Q$236,3,FALSE))),"-")</f>
        <v>-</v>
      </c>
      <c r="R120" s="42" t="str">
        <f>IFERROR(IF(ISBLANK(L120),"-",IF(E120=3,VLOOKUP(L120,indexBL!$A$2:$G$377,4,FALSE),VLOOKUP(L120,indexBL!$K$2:$Q$236,4,FALSE))),"-")</f>
        <v>-</v>
      </c>
      <c r="S120" s="52" t="str">
        <f>IFERROR(IF(ISBLANK(M120),"-",IF(F120=3,VLOOKUP(M120,indexBL!$A$2:$G$377,5,FALSE),VLOOKUP(M120,indexBL!$K$2:$Q$236,5,FALSE))),"-")</f>
        <v>-</v>
      </c>
      <c r="T120" s="42" t="str">
        <f>IFERROR(IF(ISBLANK(N120),"-",IF(G120="B",IF(H120=3,VLOOKUP(N120,indexBL!$A$2:$G$377,6,FALSE),VLOOKUP(N120,indexBL!$K$2:$Q$236,6,FALSE)),IF(H120=3,VLOOKUP(N120,indexBL!$A$2:$G$377,7,FALSE),VLOOKUP(N120,indexBL!$K$2:$Q$236,7,FALSE)))),"-")</f>
        <v>-</v>
      </c>
      <c r="U120" s="43" t="str">
        <f>IFERROR(ROUND(AVERAGE(P120:T120),0),"-")</f>
        <v>-</v>
      </c>
      <c r="V120" s="40"/>
      <c r="W120" s="81" t="str">
        <f>IFERROR(VLOOKUP(P120,Uitstroom!$E$20:$F$141,2,FALSE),"-")</f>
        <v>-</v>
      </c>
      <c r="X120" s="52" t="str">
        <f>IFERROR(VLOOKUP(Q120,Uitstroom!$E$20:$F$141,2,FALSE),"-")</f>
        <v>-</v>
      </c>
      <c r="Y120" s="42" t="str">
        <f>IFERROR(VLOOKUP(R120,Uitstroom!$E$20:$F$141,2,FALSE),"-")</f>
        <v>-</v>
      </c>
      <c r="Z120" s="52" t="str">
        <f>IFERROR(VLOOKUP(S120,Uitstroom!$E$20:$F$141,2,FALSE),"-")</f>
        <v>-</v>
      </c>
      <c r="AA120" s="42" t="str">
        <f>IFERROR(VLOOKUP(T120,Uitstroom!$E$20:$F$141,2,FALSE),"-")</f>
        <v>-</v>
      </c>
      <c r="AB120" s="43" t="str">
        <f>IFERROR(VLOOKUP(U120,Uitstroom!$E$20:$F$141,2,FALSE),"-")</f>
        <v>-</v>
      </c>
    </row>
    <row r="121" spans="1:28" ht="15" customHeight="1" x14ac:dyDescent="0.15">
      <c r="A121" s="88">
        <f>A120</f>
        <v>0</v>
      </c>
      <c r="B121" s="86" t="s">
        <v>87</v>
      </c>
      <c r="C121" s="77"/>
      <c r="D121" s="78"/>
      <c r="E121" s="79"/>
      <c r="F121" s="78"/>
      <c r="G121" s="84"/>
      <c r="H121" s="80"/>
      <c r="I121" s="41"/>
      <c r="J121" s="77"/>
      <c r="K121" s="78"/>
      <c r="L121" s="79"/>
      <c r="M121" s="78"/>
      <c r="N121" s="80"/>
      <c r="O121" s="41"/>
      <c r="P121" s="82" t="str">
        <f>IFERROR(IF(ISBLANK(J121),"-",IF(C121=3,VLOOKUP(J121,indexRW!$A$2:$G$412,2,FALSE),VLOOKUP(J121,indexRW!$K$2:$Q$176,2,FALSE))),"-")</f>
        <v>-</v>
      </c>
      <c r="Q121" s="44" t="str">
        <f>IFERROR(IF(ISBLANK(K121),"-",IF(D121=3,VLOOKUP(K121,indexRW!$A$2:$G$412,3,FALSE),VLOOKUP(K121,indexRW!$K$2:$Q$176,3,FALSE))),"-")</f>
        <v>-</v>
      </c>
      <c r="R121" s="53" t="str">
        <f>IFERROR(IF(ISBLANK(L121),"-",IF(E121=3,VLOOKUP(L121,indexRW!$A$2:$G$412,4,FALSE),VLOOKUP(L121,indexRW!$K$2:$Q$176,4,FALSE))),"-")</f>
        <v>-</v>
      </c>
      <c r="S121" s="44" t="str">
        <f>IFERROR(IF(ISBLANK(M121),"-",IF(F121=3,VLOOKUP(M121,indexRW!$A$2:$G$412,5,FALSE),VLOOKUP(M121,indexRW!$K$2:$Q$176,5,FALSE))),"-")</f>
        <v>-</v>
      </c>
      <c r="T121" s="53" t="str">
        <f>IFERROR(IF(ISBLANK(N121),"-",IF(G121="B",IF(H121=3,VLOOKUP(N121,indexRW!$A$2:$G$412,6,FALSE),VLOOKUP(N121,indexRW!$K$2:$Q$176,6,FALSE)),IF(H121=3,VLOOKUP(N121,indexRW!$A$2:$G$412,7,FALSE),VLOOKUP(N121,indexRW!$K$2:$Q$176,7,FALSE)))),"-")</f>
        <v>-</v>
      </c>
      <c r="U121" s="45" t="str">
        <f>IFERROR(ROUND(AVERAGE(P121:T121),0),"-")</f>
        <v>-</v>
      </c>
      <c r="V121" s="41"/>
      <c r="W121" s="82" t="str">
        <f>IFERROR(VLOOKUP(P121,Uitstroom!$E$20:$F$141,2,FALSE),"-")</f>
        <v>-</v>
      </c>
      <c r="X121" s="44" t="str">
        <f>IFERROR(VLOOKUP(Q121,Uitstroom!$E$20:$F$141,2,FALSE),"-")</f>
        <v>-</v>
      </c>
      <c r="Y121" s="53" t="str">
        <f>IFERROR(VLOOKUP(R121,Uitstroom!$E$20:$F$141,2,FALSE),"-")</f>
        <v>-</v>
      </c>
      <c r="Z121" s="44" t="str">
        <f>IFERROR(VLOOKUP(S121,Uitstroom!$E$20:$F$141,2,FALSE),"-")</f>
        <v>-</v>
      </c>
      <c r="AA121" s="53" t="str">
        <f>IFERROR(VLOOKUP(T121,Uitstroom!$E$20:$F$141,2,FALSE),"-")</f>
        <v>-</v>
      </c>
      <c r="AB121" s="45" t="str">
        <f>IFERROR(VLOOKUP(U121,Uitstroom!$E$20:$F$141,2,FALSE),"-")</f>
        <v>-</v>
      </c>
    </row>
    <row r="122" spans="1:28" ht="12.95" customHeight="1" x14ac:dyDescent="0.15">
      <c r="A122" s="89">
        <f>A121</f>
        <v>0</v>
      </c>
    </row>
  </sheetData>
  <sheetProtection sheet="1" objects="1" scenarios="1" selectLockedCells="1" autoFilter="0"/>
  <autoFilter ref="A2:A122"/>
  <conditionalFormatting sqref="Q3:T4">
    <cfRule type="cellIs" dxfId="254" priority="397" operator="greaterThan">
      <formula>$U3+7</formula>
    </cfRule>
    <cfRule type="cellIs" dxfId="253" priority="398" operator="lessThan">
      <formula>$U3-7</formula>
    </cfRule>
  </conditionalFormatting>
  <conditionalFormatting sqref="P3:P4">
    <cfRule type="cellIs" dxfId="252" priority="317" operator="greaterThan">
      <formula>$U3+7</formula>
    </cfRule>
    <cfRule type="cellIs" dxfId="251" priority="318" operator="lessThan">
      <formula>$U3-7</formula>
    </cfRule>
  </conditionalFormatting>
  <conditionalFormatting sqref="Q6:T7">
    <cfRule type="cellIs" dxfId="250" priority="155" operator="greaterThan">
      <formula>$U6+7</formula>
    </cfRule>
    <cfRule type="cellIs" dxfId="249" priority="156" operator="lessThan">
      <formula>$U6-7</formula>
    </cfRule>
  </conditionalFormatting>
  <conditionalFormatting sqref="P6:P7">
    <cfRule type="cellIs" dxfId="248" priority="153" operator="greaterThan">
      <formula>$U6+7</formula>
    </cfRule>
    <cfRule type="cellIs" dxfId="247" priority="154" operator="lessThan">
      <formula>$U6-7</formula>
    </cfRule>
  </conditionalFormatting>
  <conditionalFormatting sqref="Q9:T10">
    <cfRule type="cellIs" dxfId="246" priority="151" operator="greaterThan">
      <formula>$U9+7</formula>
    </cfRule>
    <cfRule type="cellIs" dxfId="245" priority="152" operator="lessThan">
      <formula>$U9-7</formula>
    </cfRule>
  </conditionalFormatting>
  <conditionalFormatting sqref="P9:P10">
    <cfRule type="cellIs" dxfId="244" priority="149" operator="greaterThan">
      <formula>$U9+7</formula>
    </cfRule>
    <cfRule type="cellIs" dxfId="243" priority="150" operator="lessThan">
      <formula>$U9-7</formula>
    </cfRule>
  </conditionalFormatting>
  <conditionalFormatting sqref="Q12:T13">
    <cfRule type="cellIs" dxfId="242" priority="147" operator="greaterThan">
      <formula>$U12+7</formula>
    </cfRule>
    <cfRule type="cellIs" dxfId="241" priority="148" operator="lessThan">
      <formula>$U12-7</formula>
    </cfRule>
  </conditionalFormatting>
  <conditionalFormatting sqref="P12:P13">
    <cfRule type="cellIs" dxfId="240" priority="145" operator="greaterThan">
      <formula>$U12+7</formula>
    </cfRule>
    <cfRule type="cellIs" dxfId="239" priority="146" operator="lessThan">
      <formula>$U12-7</formula>
    </cfRule>
  </conditionalFormatting>
  <conditionalFormatting sqref="Q15:T16">
    <cfRule type="cellIs" dxfId="238" priority="143" operator="greaterThan">
      <formula>$U15+7</formula>
    </cfRule>
    <cfRule type="cellIs" dxfId="237" priority="144" operator="lessThan">
      <formula>$U15-7</formula>
    </cfRule>
  </conditionalFormatting>
  <conditionalFormatting sqref="P15:P16">
    <cfRule type="cellIs" dxfId="236" priority="141" operator="greaterThan">
      <formula>$U15+7</formula>
    </cfRule>
    <cfRule type="cellIs" dxfId="235" priority="142" operator="lessThan">
      <formula>$U15-7</formula>
    </cfRule>
  </conditionalFormatting>
  <conditionalFormatting sqref="Q18:T19">
    <cfRule type="cellIs" dxfId="234" priority="139" operator="greaterThan">
      <formula>$U18+7</formula>
    </cfRule>
    <cfRule type="cellIs" dxfId="233" priority="140" operator="lessThan">
      <formula>$U18-7</formula>
    </cfRule>
  </conditionalFormatting>
  <conditionalFormatting sqref="P18:P19">
    <cfRule type="cellIs" dxfId="232" priority="137" operator="greaterThan">
      <formula>$U18+7</formula>
    </cfRule>
    <cfRule type="cellIs" dxfId="231" priority="138" operator="lessThan">
      <formula>$U18-7</formula>
    </cfRule>
  </conditionalFormatting>
  <conditionalFormatting sqref="Q21:T22">
    <cfRule type="cellIs" dxfId="230" priority="135" operator="greaterThan">
      <formula>$U21+7</formula>
    </cfRule>
    <cfRule type="cellIs" dxfId="229" priority="136" operator="lessThan">
      <formula>$U21-7</formula>
    </cfRule>
  </conditionalFormatting>
  <conditionalFormatting sqref="P21:P22">
    <cfRule type="cellIs" dxfId="228" priority="133" operator="greaterThan">
      <formula>$U21+7</formula>
    </cfRule>
    <cfRule type="cellIs" dxfId="227" priority="134" operator="lessThan">
      <formula>$U21-7</formula>
    </cfRule>
  </conditionalFormatting>
  <conditionalFormatting sqref="Q24:T25">
    <cfRule type="cellIs" dxfId="226" priority="131" operator="greaterThan">
      <formula>$U24+7</formula>
    </cfRule>
    <cfRule type="cellIs" dxfId="225" priority="132" operator="lessThan">
      <formula>$U24-7</formula>
    </cfRule>
  </conditionalFormatting>
  <conditionalFormatting sqref="P24:P25">
    <cfRule type="cellIs" dxfId="224" priority="129" operator="greaterThan">
      <formula>$U24+7</formula>
    </cfRule>
    <cfRule type="cellIs" dxfId="223" priority="130" operator="lessThan">
      <formula>$U24-7</formula>
    </cfRule>
  </conditionalFormatting>
  <conditionalFormatting sqref="Q27:T28">
    <cfRule type="cellIs" dxfId="222" priority="127" operator="greaterThan">
      <formula>$U27+7</formula>
    </cfRule>
    <cfRule type="cellIs" dxfId="221" priority="128" operator="lessThan">
      <formula>$U27-7</formula>
    </cfRule>
  </conditionalFormatting>
  <conditionalFormatting sqref="P27:P28">
    <cfRule type="cellIs" dxfId="220" priority="125" operator="greaterThan">
      <formula>$U27+7</formula>
    </cfRule>
    <cfRule type="cellIs" dxfId="219" priority="126" operator="lessThan">
      <formula>$U27-7</formula>
    </cfRule>
  </conditionalFormatting>
  <conditionalFormatting sqref="Q30:T31">
    <cfRule type="cellIs" dxfId="218" priority="123" operator="greaterThan">
      <formula>$U30+7</formula>
    </cfRule>
    <cfRule type="cellIs" dxfId="217" priority="124" operator="lessThan">
      <formula>$U30-7</formula>
    </cfRule>
  </conditionalFormatting>
  <conditionalFormatting sqref="P30:P31">
    <cfRule type="cellIs" dxfId="216" priority="121" operator="greaterThan">
      <formula>$U30+7</formula>
    </cfRule>
    <cfRule type="cellIs" dxfId="215" priority="122" operator="lessThan">
      <formula>$U30-7</formula>
    </cfRule>
  </conditionalFormatting>
  <conditionalFormatting sqref="Q33:T34">
    <cfRule type="cellIs" dxfId="214" priority="119" operator="greaterThan">
      <formula>$U33+7</formula>
    </cfRule>
    <cfRule type="cellIs" dxfId="213" priority="120" operator="lessThan">
      <formula>$U33-7</formula>
    </cfRule>
  </conditionalFormatting>
  <conditionalFormatting sqref="P33:P34">
    <cfRule type="cellIs" dxfId="212" priority="117" operator="greaterThan">
      <formula>$U33+7</formula>
    </cfRule>
    <cfRule type="cellIs" dxfId="211" priority="118" operator="lessThan">
      <formula>$U33-7</formula>
    </cfRule>
  </conditionalFormatting>
  <conditionalFormatting sqref="Q36:T37">
    <cfRule type="cellIs" dxfId="210" priority="115" operator="greaterThan">
      <formula>$U36+7</formula>
    </cfRule>
    <cfRule type="cellIs" dxfId="209" priority="116" operator="lessThan">
      <formula>$U36-7</formula>
    </cfRule>
  </conditionalFormatting>
  <conditionalFormatting sqref="P36:P37">
    <cfRule type="cellIs" dxfId="208" priority="113" operator="greaterThan">
      <formula>$U36+7</formula>
    </cfRule>
    <cfRule type="cellIs" dxfId="207" priority="114" operator="lessThan">
      <formula>$U36-7</formula>
    </cfRule>
  </conditionalFormatting>
  <conditionalFormatting sqref="Q39:T40">
    <cfRule type="cellIs" dxfId="206" priority="111" operator="greaterThan">
      <formula>$U39+7</formula>
    </cfRule>
    <cfRule type="cellIs" dxfId="205" priority="112" operator="lessThan">
      <formula>$U39-7</formula>
    </cfRule>
  </conditionalFormatting>
  <conditionalFormatting sqref="P39:P40">
    <cfRule type="cellIs" dxfId="204" priority="109" operator="greaterThan">
      <formula>$U39+7</formula>
    </cfRule>
    <cfRule type="cellIs" dxfId="203" priority="110" operator="lessThan">
      <formula>$U39-7</formula>
    </cfRule>
  </conditionalFormatting>
  <conditionalFormatting sqref="Q42:T43">
    <cfRule type="cellIs" dxfId="202" priority="107" operator="greaterThan">
      <formula>$U42+7</formula>
    </cfRule>
    <cfRule type="cellIs" dxfId="201" priority="108" operator="lessThan">
      <formula>$U42-7</formula>
    </cfRule>
  </conditionalFormatting>
  <conditionalFormatting sqref="P42:P43">
    <cfRule type="cellIs" dxfId="200" priority="105" operator="greaterThan">
      <formula>$U42+7</formula>
    </cfRule>
    <cfRule type="cellIs" dxfId="199" priority="106" operator="lessThan">
      <formula>$U42-7</formula>
    </cfRule>
  </conditionalFormatting>
  <conditionalFormatting sqref="Q45:T46">
    <cfRule type="cellIs" dxfId="198" priority="103" operator="greaterThan">
      <formula>$U45+7</formula>
    </cfRule>
    <cfRule type="cellIs" dxfId="197" priority="104" operator="lessThan">
      <formula>$U45-7</formula>
    </cfRule>
  </conditionalFormatting>
  <conditionalFormatting sqref="P45:P46">
    <cfRule type="cellIs" dxfId="196" priority="101" operator="greaterThan">
      <formula>$U45+7</formula>
    </cfRule>
    <cfRule type="cellIs" dxfId="195" priority="102" operator="lessThan">
      <formula>$U45-7</formula>
    </cfRule>
  </conditionalFormatting>
  <conditionalFormatting sqref="Q48:T49">
    <cfRule type="cellIs" dxfId="194" priority="99" operator="greaterThan">
      <formula>$U48+7</formula>
    </cfRule>
    <cfRule type="cellIs" dxfId="193" priority="100" operator="lessThan">
      <formula>$U48-7</formula>
    </cfRule>
  </conditionalFormatting>
  <conditionalFormatting sqref="P48:P49">
    <cfRule type="cellIs" dxfId="192" priority="97" operator="greaterThan">
      <formula>$U48+7</formula>
    </cfRule>
    <cfRule type="cellIs" dxfId="191" priority="98" operator="lessThan">
      <formula>$U48-7</formula>
    </cfRule>
  </conditionalFormatting>
  <conditionalFormatting sqref="Q51:T52">
    <cfRule type="cellIs" dxfId="190" priority="95" operator="greaterThan">
      <formula>$U51+7</formula>
    </cfRule>
    <cfRule type="cellIs" dxfId="189" priority="96" operator="lessThan">
      <formula>$U51-7</formula>
    </cfRule>
  </conditionalFormatting>
  <conditionalFormatting sqref="P51:P52">
    <cfRule type="cellIs" dxfId="188" priority="93" operator="greaterThan">
      <formula>$U51+7</formula>
    </cfRule>
    <cfRule type="cellIs" dxfId="187" priority="94" operator="lessThan">
      <formula>$U51-7</formula>
    </cfRule>
  </conditionalFormatting>
  <conditionalFormatting sqref="Q54:T55">
    <cfRule type="cellIs" dxfId="186" priority="91" operator="greaterThan">
      <formula>$U54+7</formula>
    </cfRule>
    <cfRule type="cellIs" dxfId="185" priority="92" operator="lessThan">
      <formula>$U54-7</formula>
    </cfRule>
  </conditionalFormatting>
  <conditionalFormatting sqref="P54:P55">
    <cfRule type="cellIs" dxfId="184" priority="89" operator="greaterThan">
      <formula>$U54+7</formula>
    </cfRule>
    <cfRule type="cellIs" dxfId="183" priority="90" operator="lessThan">
      <formula>$U54-7</formula>
    </cfRule>
  </conditionalFormatting>
  <conditionalFormatting sqref="Q57:T58">
    <cfRule type="cellIs" dxfId="182" priority="87" operator="greaterThan">
      <formula>$U57+7</formula>
    </cfRule>
    <cfRule type="cellIs" dxfId="181" priority="88" operator="lessThan">
      <formula>$U57-7</formula>
    </cfRule>
  </conditionalFormatting>
  <conditionalFormatting sqref="P57:P58">
    <cfRule type="cellIs" dxfId="180" priority="85" operator="greaterThan">
      <formula>$U57+7</formula>
    </cfRule>
    <cfRule type="cellIs" dxfId="179" priority="86" operator="lessThan">
      <formula>$U57-7</formula>
    </cfRule>
  </conditionalFormatting>
  <conditionalFormatting sqref="Q60:T61">
    <cfRule type="cellIs" dxfId="178" priority="83" operator="greaterThan">
      <formula>$U60+7</formula>
    </cfRule>
    <cfRule type="cellIs" dxfId="177" priority="84" operator="lessThan">
      <formula>$U60-7</formula>
    </cfRule>
  </conditionalFormatting>
  <conditionalFormatting sqref="P60:P61">
    <cfRule type="cellIs" dxfId="176" priority="81" operator="greaterThan">
      <formula>$U60+7</formula>
    </cfRule>
    <cfRule type="cellIs" dxfId="175" priority="82" operator="lessThan">
      <formula>$U60-7</formula>
    </cfRule>
  </conditionalFormatting>
  <conditionalFormatting sqref="Q63:T64">
    <cfRule type="cellIs" dxfId="174" priority="79" operator="greaterThan">
      <formula>$U63+7</formula>
    </cfRule>
    <cfRule type="cellIs" dxfId="173" priority="80" operator="lessThan">
      <formula>$U63-7</formula>
    </cfRule>
  </conditionalFormatting>
  <conditionalFormatting sqref="P63:P64">
    <cfRule type="cellIs" dxfId="172" priority="77" operator="greaterThan">
      <formula>$U63+7</formula>
    </cfRule>
    <cfRule type="cellIs" dxfId="171" priority="78" operator="lessThan">
      <formula>$U63-7</formula>
    </cfRule>
  </conditionalFormatting>
  <conditionalFormatting sqref="Q66:T67">
    <cfRule type="cellIs" dxfId="170" priority="75" operator="greaterThan">
      <formula>$U66+7</formula>
    </cfRule>
    <cfRule type="cellIs" dxfId="169" priority="76" operator="lessThan">
      <formula>$U66-7</formula>
    </cfRule>
  </conditionalFormatting>
  <conditionalFormatting sqref="P66:P67">
    <cfRule type="cellIs" dxfId="168" priority="73" operator="greaterThan">
      <formula>$U66+7</formula>
    </cfRule>
    <cfRule type="cellIs" dxfId="167" priority="74" operator="lessThan">
      <formula>$U66-7</formula>
    </cfRule>
  </conditionalFormatting>
  <conditionalFormatting sqref="Q69:T70">
    <cfRule type="cellIs" dxfId="166" priority="71" operator="greaterThan">
      <formula>$U69+7</formula>
    </cfRule>
    <cfRule type="cellIs" dxfId="165" priority="72" operator="lessThan">
      <formula>$U69-7</formula>
    </cfRule>
  </conditionalFormatting>
  <conditionalFormatting sqref="P69:P70">
    <cfRule type="cellIs" dxfId="164" priority="69" operator="greaterThan">
      <formula>$U69+7</formula>
    </cfRule>
    <cfRule type="cellIs" dxfId="163" priority="70" operator="lessThan">
      <formula>$U69-7</formula>
    </cfRule>
  </conditionalFormatting>
  <conditionalFormatting sqref="Q72:T73">
    <cfRule type="cellIs" dxfId="162" priority="67" operator="greaterThan">
      <formula>$U72+7</formula>
    </cfRule>
    <cfRule type="cellIs" dxfId="161" priority="68" operator="lessThan">
      <formula>$U72-7</formula>
    </cfRule>
  </conditionalFormatting>
  <conditionalFormatting sqref="P72:P73">
    <cfRule type="cellIs" dxfId="160" priority="65" operator="greaterThan">
      <formula>$U72+7</formula>
    </cfRule>
    <cfRule type="cellIs" dxfId="159" priority="66" operator="lessThan">
      <formula>$U72-7</formula>
    </cfRule>
  </conditionalFormatting>
  <conditionalFormatting sqref="Q75:T76">
    <cfRule type="cellIs" dxfId="158" priority="63" operator="greaterThan">
      <formula>$U75+7</formula>
    </cfRule>
    <cfRule type="cellIs" dxfId="157" priority="64" operator="lessThan">
      <formula>$U75-7</formula>
    </cfRule>
  </conditionalFormatting>
  <conditionalFormatting sqref="P75:P76">
    <cfRule type="cellIs" dxfId="156" priority="61" operator="greaterThan">
      <formula>$U75+7</formula>
    </cfRule>
    <cfRule type="cellIs" dxfId="155" priority="62" operator="lessThan">
      <formula>$U75-7</formula>
    </cfRule>
  </conditionalFormatting>
  <conditionalFormatting sqref="Q78:T79">
    <cfRule type="cellIs" dxfId="154" priority="59" operator="greaterThan">
      <formula>$U78+7</formula>
    </cfRule>
    <cfRule type="cellIs" dxfId="153" priority="60" operator="lessThan">
      <formula>$U78-7</formula>
    </cfRule>
  </conditionalFormatting>
  <conditionalFormatting sqref="P78:P79">
    <cfRule type="cellIs" dxfId="152" priority="57" operator="greaterThan">
      <formula>$U78+7</formula>
    </cfRule>
    <cfRule type="cellIs" dxfId="151" priority="58" operator="lessThan">
      <formula>$U78-7</formula>
    </cfRule>
  </conditionalFormatting>
  <conditionalFormatting sqref="Q81:T82">
    <cfRule type="cellIs" dxfId="150" priority="55" operator="greaterThan">
      <formula>$U81+7</formula>
    </cfRule>
    <cfRule type="cellIs" dxfId="149" priority="56" operator="lessThan">
      <formula>$U81-7</formula>
    </cfRule>
  </conditionalFormatting>
  <conditionalFormatting sqref="P81:P82">
    <cfRule type="cellIs" dxfId="148" priority="53" operator="greaterThan">
      <formula>$U81+7</formula>
    </cfRule>
    <cfRule type="cellIs" dxfId="147" priority="54" operator="lessThan">
      <formula>$U81-7</formula>
    </cfRule>
  </conditionalFormatting>
  <conditionalFormatting sqref="Q84:T85">
    <cfRule type="cellIs" dxfId="146" priority="51" operator="greaterThan">
      <formula>$U84+7</formula>
    </cfRule>
    <cfRule type="cellIs" dxfId="145" priority="52" operator="lessThan">
      <formula>$U84-7</formula>
    </cfRule>
  </conditionalFormatting>
  <conditionalFormatting sqref="P84:P85">
    <cfRule type="cellIs" dxfId="144" priority="49" operator="greaterThan">
      <formula>$U84+7</formula>
    </cfRule>
    <cfRule type="cellIs" dxfId="143" priority="50" operator="lessThan">
      <formula>$U84-7</formula>
    </cfRule>
  </conditionalFormatting>
  <conditionalFormatting sqref="Q87:T88">
    <cfRule type="cellIs" dxfId="142" priority="47" operator="greaterThan">
      <formula>$U87+7</formula>
    </cfRule>
    <cfRule type="cellIs" dxfId="141" priority="48" operator="lessThan">
      <formula>$U87-7</formula>
    </cfRule>
  </conditionalFormatting>
  <conditionalFormatting sqref="P87:P88">
    <cfRule type="cellIs" dxfId="140" priority="45" operator="greaterThan">
      <formula>$U87+7</formula>
    </cfRule>
    <cfRule type="cellIs" dxfId="139" priority="46" operator="lessThan">
      <formula>$U87-7</formula>
    </cfRule>
  </conditionalFormatting>
  <conditionalFormatting sqref="Q90:T91">
    <cfRule type="cellIs" dxfId="138" priority="43" operator="greaterThan">
      <formula>$U90+7</formula>
    </cfRule>
    <cfRule type="cellIs" dxfId="137" priority="44" operator="lessThan">
      <formula>$U90-7</formula>
    </cfRule>
  </conditionalFormatting>
  <conditionalFormatting sqref="P90:P91">
    <cfRule type="cellIs" dxfId="136" priority="41" operator="greaterThan">
      <formula>$U90+7</formula>
    </cfRule>
    <cfRule type="cellIs" dxfId="135" priority="42" operator="lessThan">
      <formula>$U90-7</formula>
    </cfRule>
  </conditionalFormatting>
  <conditionalFormatting sqref="Q93:T94">
    <cfRule type="cellIs" dxfId="134" priority="39" operator="greaterThan">
      <formula>$U93+7</formula>
    </cfRule>
    <cfRule type="cellIs" dxfId="133" priority="40" operator="lessThan">
      <formula>$U93-7</formula>
    </cfRule>
  </conditionalFormatting>
  <conditionalFormatting sqref="P93:P94">
    <cfRule type="cellIs" dxfId="132" priority="37" operator="greaterThan">
      <formula>$U93+7</formula>
    </cfRule>
    <cfRule type="cellIs" dxfId="131" priority="38" operator="lessThan">
      <formula>$U93-7</formula>
    </cfRule>
  </conditionalFormatting>
  <conditionalFormatting sqref="Q96:T97">
    <cfRule type="cellIs" dxfId="130" priority="35" operator="greaterThan">
      <formula>$U96+7</formula>
    </cfRule>
    <cfRule type="cellIs" dxfId="129" priority="36" operator="lessThan">
      <formula>$U96-7</formula>
    </cfRule>
  </conditionalFormatting>
  <conditionalFormatting sqref="P96:P97">
    <cfRule type="cellIs" dxfId="128" priority="33" operator="greaterThan">
      <formula>$U96+7</formula>
    </cfRule>
    <cfRule type="cellIs" dxfId="127" priority="34" operator="lessThan">
      <formula>$U96-7</formula>
    </cfRule>
  </conditionalFormatting>
  <conditionalFormatting sqref="Q99:T100">
    <cfRule type="cellIs" dxfId="126" priority="31" operator="greaterThan">
      <formula>$U99+7</formula>
    </cfRule>
    <cfRule type="cellIs" dxfId="125" priority="32" operator="lessThan">
      <formula>$U99-7</formula>
    </cfRule>
  </conditionalFormatting>
  <conditionalFormatting sqref="P99:P100">
    <cfRule type="cellIs" dxfId="124" priority="29" operator="greaterThan">
      <formula>$U99+7</formula>
    </cfRule>
    <cfRule type="cellIs" dxfId="123" priority="30" operator="lessThan">
      <formula>$U99-7</formula>
    </cfRule>
  </conditionalFormatting>
  <conditionalFormatting sqref="Q102:T103">
    <cfRule type="cellIs" dxfId="122" priority="27" operator="greaterThan">
      <formula>$U102+7</formula>
    </cfRule>
    <cfRule type="cellIs" dxfId="121" priority="28" operator="lessThan">
      <formula>$U102-7</formula>
    </cfRule>
  </conditionalFormatting>
  <conditionalFormatting sqref="P102:P103">
    <cfRule type="cellIs" dxfId="120" priority="25" operator="greaterThan">
      <formula>$U102+7</formula>
    </cfRule>
    <cfRule type="cellIs" dxfId="119" priority="26" operator="lessThan">
      <formula>$U102-7</formula>
    </cfRule>
  </conditionalFormatting>
  <conditionalFormatting sqref="Q105:T106">
    <cfRule type="cellIs" dxfId="118" priority="23" operator="greaterThan">
      <formula>$U105+7</formula>
    </cfRule>
    <cfRule type="cellIs" dxfId="117" priority="24" operator="lessThan">
      <formula>$U105-7</formula>
    </cfRule>
  </conditionalFormatting>
  <conditionalFormatting sqref="P105:P106">
    <cfRule type="cellIs" dxfId="116" priority="21" operator="greaterThan">
      <formula>$U105+7</formula>
    </cfRule>
    <cfRule type="cellIs" dxfId="115" priority="22" operator="lessThan">
      <formula>$U105-7</formula>
    </cfRule>
  </conditionalFormatting>
  <conditionalFormatting sqref="Q108:T109">
    <cfRule type="cellIs" dxfId="114" priority="19" operator="greaterThan">
      <formula>$U108+7</formula>
    </cfRule>
    <cfRule type="cellIs" dxfId="113" priority="20" operator="lessThan">
      <formula>$U108-7</formula>
    </cfRule>
  </conditionalFormatting>
  <conditionalFormatting sqref="P108:P109">
    <cfRule type="cellIs" dxfId="112" priority="17" operator="greaterThan">
      <formula>$U108+7</formula>
    </cfRule>
    <cfRule type="cellIs" dxfId="111" priority="18" operator="lessThan">
      <formula>$U108-7</formula>
    </cfRule>
  </conditionalFormatting>
  <conditionalFormatting sqref="Q111:T112">
    <cfRule type="cellIs" dxfId="110" priority="15" operator="greaterThan">
      <formula>$U111+7</formula>
    </cfRule>
    <cfRule type="cellIs" dxfId="109" priority="16" operator="lessThan">
      <formula>$U111-7</formula>
    </cfRule>
  </conditionalFormatting>
  <conditionalFormatting sqref="P111:P112">
    <cfRule type="cellIs" dxfId="108" priority="13" operator="greaterThan">
      <formula>$U111+7</formula>
    </cfRule>
    <cfRule type="cellIs" dxfId="107" priority="14" operator="lessThan">
      <formula>$U111-7</formula>
    </cfRule>
  </conditionalFormatting>
  <conditionalFormatting sqref="Q114:T115">
    <cfRule type="cellIs" dxfId="106" priority="11" operator="greaterThan">
      <formula>$U114+7</formula>
    </cfRule>
    <cfRule type="cellIs" dxfId="105" priority="12" operator="lessThan">
      <formula>$U114-7</formula>
    </cfRule>
  </conditionalFormatting>
  <conditionalFormatting sqref="P114:P115">
    <cfRule type="cellIs" dxfId="104" priority="9" operator="greaterThan">
      <formula>$U114+7</formula>
    </cfRule>
    <cfRule type="cellIs" dxfId="103" priority="10" operator="lessThan">
      <formula>$U114-7</formula>
    </cfRule>
  </conditionalFormatting>
  <conditionalFormatting sqref="Q117:T118">
    <cfRule type="cellIs" dxfId="102" priority="7" operator="greaterThan">
      <formula>$U117+7</formula>
    </cfRule>
    <cfRule type="cellIs" dxfId="101" priority="8" operator="lessThan">
      <formula>$U117-7</formula>
    </cfRule>
  </conditionalFormatting>
  <conditionalFormatting sqref="P117:P118">
    <cfRule type="cellIs" dxfId="100" priority="5" operator="greaterThan">
      <formula>$U117+7</formula>
    </cfRule>
    <cfRule type="cellIs" dxfId="99" priority="6" operator="lessThan">
      <formula>$U117-7</formula>
    </cfRule>
  </conditionalFormatting>
  <conditionalFormatting sqref="Q120:T121">
    <cfRule type="cellIs" dxfId="98" priority="3" operator="greaterThan">
      <formula>$U120+7</formula>
    </cfRule>
    <cfRule type="cellIs" dxfId="97" priority="4" operator="lessThan">
      <formula>$U120-7</formula>
    </cfRule>
  </conditionalFormatting>
  <conditionalFormatting sqref="P120:P121">
    <cfRule type="cellIs" dxfId="96" priority="1" operator="greaterThan">
      <formula>$U120+7</formula>
    </cfRule>
    <cfRule type="cellIs" dxfId="95" priority="2" operator="lessThan">
      <formula>$U120-7</formula>
    </cfRule>
  </conditionalFormatting>
  <pageMargins left="0.39370078740157483" right="0.39370078740157483" top="0.39370078740157483" bottom="0.39370078740157483" header="0.31496062992125984" footer="0.31496062992125984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1"/>
  <sheetViews>
    <sheetView zoomScaleNormal="100" workbookViewId="0">
      <pane ySplit="19" topLeftCell="A20" activePane="bottomLeft" state="frozen"/>
      <selection pane="bottomLeft" activeCell="E19" sqref="E19"/>
    </sheetView>
  </sheetViews>
  <sheetFormatPr defaultColWidth="8.875" defaultRowHeight="12.75" x14ac:dyDescent="0.15"/>
  <cols>
    <col min="1" max="1" width="3.125" style="4" customWidth="1"/>
    <col min="2" max="2" width="3.125" style="3" customWidth="1"/>
    <col min="3" max="4" width="7.125" style="3" customWidth="1"/>
    <col min="5" max="6" width="13.625" style="4" customWidth="1"/>
    <col min="7" max="7" width="8.625" style="4" customWidth="1"/>
    <col min="8" max="8" width="3.125" style="3" customWidth="1"/>
    <col min="9" max="19" width="7.125" style="3" customWidth="1"/>
    <col min="20" max="20" width="17.625" style="4" customWidth="1"/>
    <col min="21" max="16384" width="8.875" style="4"/>
  </cols>
  <sheetData>
    <row r="1" spans="1:21" s="5" customFormat="1" ht="14.1" customHeight="1" x14ac:dyDescent="0.15">
      <c r="B1" s="8" t="s">
        <v>15</v>
      </c>
      <c r="C1" s="6"/>
      <c r="D1" s="6"/>
      <c r="E1" s="6"/>
      <c r="F1" s="6"/>
      <c r="G1" s="6"/>
      <c r="H1" s="8" t="s">
        <v>7</v>
      </c>
      <c r="I1" s="6"/>
      <c r="J1" s="6"/>
      <c r="K1" s="6"/>
    </row>
    <row r="2" spans="1:21" s="7" customFormat="1" ht="14.1" customHeight="1" x14ac:dyDescent="0.15">
      <c r="D2" s="9"/>
      <c r="E2" s="9"/>
      <c r="F2" s="9"/>
      <c r="G2" s="9"/>
      <c r="I2" s="10" t="s">
        <v>16</v>
      </c>
      <c r="J2" s="9"/>
      <c r="L2" s="9"/>
    </row>
    <row r="3" spans="1:21" s="5" customFormat="1" ht="14.1" customHeight="1" x14ac:dyDescent="0.15">
      <c r="C3" s="6"/>
      <c r="D3" s="11" t="s">
        <v>17</v>
      </c>
      <c r="E3" s="11" t="s">
        <v>18</v>
      </c>
      <c r="F3" s="11" t="s">
        <v>6</v>
      </c>
      <c r="G3" s="11"/>
      <c r="H3" s="6"/>
      <c r="I3" s="6"/>
      <c r="J3" s="6"/>
      <c r="K3" s="11" t="s">
        <v>17</v>
      </c>
      <c r="L3" s="11" t="s">
        <v>19</v>
      </c>
      <c r="M3" s="101" t="s">
        <v>6</v>
      </c>
      <c r="N3" s="92"/>
    </row>
    <row r="4" spans="1:21" s="5" customFormat="1" ht="12.95" customHeight="1" x14ac:dyDescent="0.15">
      <c r="C4" s="12" t="s">
        <v>20</v>
      </c>
      <c r="D4" s="13">
        <v>0.02</v>
      </c>
      <c r="E4" s="6" t="s">
        <v>21</v>
      </c>
      <c r="F4" s="6" t="s">
        <v>22</v>
      </c>
      <c r="G4" s="6"/>
      <c r="H4" s="6"/>
      <c r="I4" s="102" t="s">
        <v>14</v>
      </c>
      <c r="J4" s="92"/>
      <c r="K4" s="13">
        <v>0.01</v>
      </c>
      <c r="L4" s="13">
        <v>1</v>
      </c>
      <c r="M4" s="93" t="s">
        <v>23</v>
      </c>
      <c r="N4" s="92"/>
    </row>
    <row r="5" spans="1:21" s="5" customFormat="1" ht="12.95" customHeight="1" x14ac:dyDescent="0.15">
      <c r="C5" s="14" t="s">
        <v>24</v>
      </c>
      <c r="D5" s="13">
        <v>0.08</v>
      </c>
      <c r="E5" s="6" t="s">
        <v>25</v>
      </c>
      <c r="F5" s="6" t="s">
        <v>26</v>
      </c>
      <c r="G5" s="6"/>
      <c r="H5" s="6"/>
      <c r="I5" s="103" t="s">
        <v>27</v>
      </c>
      <c r="J5" s="92"/>
      <c r="K5" s="13">
        <v>7.0000000000000007E-2</v>
      </c>
      <c r="L5" s="13">
        <v>0.99</v>
      </c>
      <c r="M5" s="93" t="s">
        <v>28</v>
      </c>
      <c r="N5" s="92"/>
    </row>
    <row r="6" spans="1:21" s="5" customFormat="1" ht="12.95" customHeight="1" x14ac:dyDescent="0.15">
      <c r="C6" s="15" t="s">
        <v>29</v>
      </c>
      <c r="D6" s="13">
        <v>0.1</v>
      </c>
      <c r="E6" s="6" t="s">
        <v>30</v>
      </c>
      <c r="F6" s="6" t="s">
        <v>31</v>
      </c>
      <c r="G6" s="6"/>
      <c r="H6" s="6"/>
      <c r="I6" s="100" t="s">
        <v>32</v>
      </c>
      <c r="J6" s="92"/>
      <c r="K6" s="13">
        <v>0.03</v>
      </c>
      <c r="L6" s="13">
        <v>0.92</v>
      </c>
      <c r="M6" s="93" t="s">
        <v>33</v>
      </c>
      <c r="N6" s="92"/>
    </row>
    <row r="7" spans="1:21" s="5" customFormat="1" ht="12.95" customHeight="1" x14ac:dyDescent="0.15">
      <c r="C7" s="16" t="s">
        <v>34</v>
      </c>
      <c r="D7" s="13">
        <v>0.2</v>
      </c>
      <c r="E7" s="6" t="s">
        <v>35</v>
      </c>
      <c r="F7" s="6" t="s">
        <v>36</v>
      </c>
      <c r="G7" s="6"/>
      <c r="H7" s="6"/>
      <c r="I7" s="97" t="s">
        <v>37</v>
      </c>
      <c r="J7" s="92"/>
      <c r="K7" s="13">
        <v>0.1</v>
      </c>
      <c r="L7" s="13">
        <v>0.89</v>
      </c>
      <c r="M7" s="93" t="s">
        <v>38</v>
      </c>
      <c r="N7" s="92"/>
    </row>
    <row r="8" spans="1:21" s="5" customFormat="1" ht="12.95" customHeight="1" x14ac:dyDescent="0.15">
      <c r="C8" s="17" t="s">
        <v>39</v>
      </c>
      <c r="D8" s="13">
        <v>0.2</v>
      </c>
      <c r="E8" s="6" t="s">
        <v>40</v>
      </c>
      <c r="F8" s="6" t="s">
        <v>41</v>
      </c>
      <c r="G8" s="6"/>
      <c r="H8" s="6"/>
      <c r="I8" s="98" t="s">
        <v>42</v>
      </c>
      <c r="J8" s="92"/>
      <c r="K8" s="13">
        <v>0.02</v>
      </c>
      <c r="L8" s="13">
        <v>0.79</v>
      </c>
      <c r="M8" s="93">
        <v>189</v>
      </c>
      <c r="N8" s="92"/>
    </row>
    <row r="9" spans="1:21" s="5" customFormat="1" ht="12.95" customHeight="1" x14ac:dyDescent="0.15">
      <c r="C9" s="18" t="s">
        <v>43</v>
      </c>
      <c r="D9" s="13">
        <v>0.2</v>
      </c>
      <c r="E9" s="6" t="s">
        <v>44</v>
      </c>
      <c r="F9" s="6" t="s">
        <v>45</v>
      </c>
      <c r="G9" s="6"/>
      <c r="H9" s="6"/>
      <c r="I9" s="99" t="s">
        <v>46</v>
      </c>
      <c r="J9" s="92"/>
      <c r="K9" s="13">
        <v>0.21</v>
      </c>
      <c r="L9" s="13">
        <v>0.77</v>
      </c>
      <c r="M9" s="93" t="s">
        <v>47</v>
      </c>
      <c r="N9" s="92"/>
    </row>
    <row r="10" spans="1:21" s="5" customFormat="1" ht="12.95" customHeight="1" x14ac:dyDescent="0.15">
      <c r="C10" s="19" t="s">
        <v>48</v>
      </c>
      <c r="D10" s="13">
        <v>0.1</v>
      </c>
      <c r="E10" s="6" t="s">
        <v>49</v>
      </c>
      <c r="F10" s="6" t="s">
        <v>50</v>
      </c>
      <c r="G10" s="6"/>
      <c r="H10" s="6"/>
      <c r="I10" s="94" t="s">
        <v>51</v>
      </c>
      <c r="J10" s="92"/>
      <c r="K10" s="13">
        <v>7.0000000000000007E-2</v>
      </c>
      <c r="L10" s="13">
        <v>0.56000000000000005</v>
      </c>
      <c r="M10" s="93" t="s">
        <v>52</v>
      </c>
      <c r="N10" s="92"/>
    </row>
    <row r="11" spans="1:21" s="5" customFormat="1" ht="12.95" customHeight="1" x14ac:dyDescent="0.15">
      <c r="C11" s="20" t="s">
        <v>53</v>
      </c>
      <c r="D11" s="13">
        <v>0.08</v>
      </c>
      <c r="E11" s="6" t="s">
        <v>54</v>
      </c>
      <c r="F11" s="6" t="s">
        <v>55</v>
      </c>
      <c r="G11" s="6"/>
      <c r="H11" s="6"/>
      <c r="I11" s="95" t="s">
        <v>56</v>
      </c>
      <c r="J11" s="92"/>
      <c r="K11" s="13">
        <v>0.2</v>
      </c>
      <c r="L11" s="13">
        <v>0.49</v>
      </c>
      <c r="M11" s="93" t="s">
        <v>57</v>
      </c>
      <c r="N11" s="92"/>
      <c r="T11" s="21" t="s">
        <v>58</v>
      </c>
    </row>
    <row r="12" spans="1:21" s="5" customFormat="1" ht="12.95" customHeight="1" x14ac:dyDescent="0.15">
      <c r="C12" s="22" t="s">
        <v>59</v>
      </c>
      <c r="D12" s="13">
        <v>0.02</v>
      </c>
      <c r="E12" s="6" t="s">
        <v>60</v>
      </c>
      <c r="F12" s="6" t="s">
        <v>12</v>
      </c>
      <c r="G12" s="6"/>
      <c r="H12" s="6"/>
      <c r="I12" s="96" t="s">
        <v>61</v>
      </c>
      <c r="J12" s="92"/>
      <c r="K12" s="13">
        <v>0.08</v>
      </c>
      <c r="L12" s="13">
        <v>0.28999999999999998</v>
      </c>
      <c r="M12" s="93" t="s">
        <v>62</v>
      </c>
      <c r="N12" s="92"/>
      <c r="R12" s="21"/>
      <c r="T12" s="23" t="s">
        <v>63</v>
      </c>
    </row>
    <row r="13" spans="1:21" s="5" customFormat="1" ht="12.95" customHeight="1" x14ac:dyDescent="0.15">
      <c r="D13" s="13"/>
      <c r="E13" s="6"/>
      <c r="F13" s="6"/>
      <c r="G13" s="6"/>
      <c r="H13" s="6"/>
      <c r="I13" s="91" t="s">
        <v>64</v>
      </c>
      <c r="J13" s="92"/>
      <c r="K13" s="13">
        <v>0.21</v>
      </c>
      <c r="L13" s="13">
        <v>0.21</v>
      </c>
      <c r="M13" s="93" t="s">
        <v>65</v>
      </c>
      <c r="N13" s="92"/>
      <c r="T13" s="24"/>
    </row>
    <row r="14" spans="1:21" s="5" customFormat="1" ht="12.95" customHeight="1" x14ac:dyDescent="0.15">
      <c r="D14" s="13"/>
      <c r="E14" s="6"/>
      <c r="F14" s="6"/>
      <c r="G14" s="6"/>
      <c r="H14" s="6"/>
      <c r="I14" s="6"/>
      <c r="J14" s="25"/>
      <c r="K14" s="10" t="s">
        <v>66</v>
      </c>
      <c r="L14" s="6"/>
    </row>
    <row r="15" spans="1:21" s="5" customFormat="1" ht="11.25" x14ac:dyDescent="0.15">
      <c r="D15" s="13"/>
      <c r="E15" s="6"/>
      <c r="F15" s="6"/>
      <c r="G15" s="6"/>
      <c r="H15" s="6"/>
      <c r="I15" s="6"/>
      <c r="J15" s="6"/>
      <c r="K15" s="10"/>
      <c r="L15" s="6"/>
    </row>
    <row r="16" spans="1:21" ht="6.95" customHeight="1" thickBot="1" x14ac:dyDescent="0.2">
      <c r="A16" s="26"/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6"/>
      <c r="N16" s="26"/>
      <c r="O16" s="26"/>
      <c r="P16" s="26"/>
      <c r="Q16" s="26"/>
      <c r="R16" s="26"/>
      <c r="S16" s="26"/>
      <c r="T16" s="26"/>
      <c r="U16" s="26"/>
    </row>
    <row r="17" spans="1:21" ht="6.95" customHeight="1" x14ac:dyDescent="0.15">
      <c r="A17" s="29"/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29"/>
      <c r="N17" s="29"/>
      <c r="O17" s="29"/>
      <c r="P17" s="29"/>
      <c r="Q17" s="29"/>
      <c r="R17" s="29"/>
      <c r="S17" s="29"/>
      <c r="T17" s="29"/>
      <c r="U17" s="29"/>
    </row>
    <row r="18" spans="1:21" ht="14.1" customHeight="1" x14ac:dyDescent="0.15">
      <c r="B18" s="32"/>
      <c r="E18" s="3"/>
      <c r="F18" s="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21" x14ac:dyDescent="0.15">
      <c r="B19" s="33"/>
      <c r="E19" s="35" t="s">
        <v>6</v>
      </c>
      <c r="F19" s="35" t="s">
        <v>13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21" x14ac:dyDescent="0.15">
      <c r="B20" s="4"/>
      <c r="C20" s="4"/>
      <c r="D20" s="34"/>
      <c r="E20" s="3">
        <v>110</v>
      </c>
      <c r="F20" s="3" t="s">
        <v>14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21" x14ac:dyDescent="0.15">
      <c r="B21" s="4"/>
      <c r="C21" s="4"/>
      <c r="D21" s="34"/>
      <c r="E21" s="3">
        <v>111</v>
      </c>
      <c r="F21" s="3" t="s">
        <v>14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21" x14ac:dyDescent="0.15">
      <c r="E22" s="3">
        <v>112</v>
      </c>
      <c r="F22" s="3" t="s">
        <v>14</v>
      </c>
    </row>
    <row r="23" spans="1:21" x14ac:dyDescent="0.15">
      <c r="E23" s="3">
        <v>113</v>
      </c>
      <c r="F23" s="3" t="s">
        <v>14</v>
      </c>
    </row>
    <row r="24" spans="1:21" x14ac:dyDescent="0.15">
      <c r="E24" s="3">
        <v>114</v>
      </c>
      <c r="F24" s="3" t="s">
        <v>14</v>
      </c>
    </row>
    <row r="25" spans="1:21" x14ac:dyDescent="0.15">
      <c r="E25" s="3">
        <v>115</v>
      </c>
      <c r="F25" s="3" t="s">
        <v>14</v>
      </c>
    </row>
    <row r="26" spans="1:21" x14ac:dyDescent="0.15">
      <c r="E26" s="3">
        <v>116</v>
      </c>
      <c r="F26" s="3" t="s">
        <v>14</v>
      </c>
    </row>
    <row r="27" spans="1:21" x14ac:dyDescent="0.15">
      <c r="E27" s="3">
        <v>117</v>
      </c>
      <c r="F27" s="3" t="s">
        <v>14</v>
      </c>
    </row>
    <row r="28" spans="1:21" x14ac:dyDescent="0.15">
      <c r="E28" s="3">
        <v>118</v>
      </c>
      <c r="F28" s="3" t="s">
        <v>14</v>
      </c>
    </row>
    <row r="29" spans="1:21" x14ac:dyDescent="0.15">
      <c r="E29" s="3">
        <v>119</v>
      </c>
      <c r="F29" s="3" t="s">
        <v>14</v>
      </c>
    </row>
    <row r="30" spans="1:21" x14ac:dyDescent="0.15">
      <c r="E30" s="3">
        <v>120</v>
      </c>
      <c r="F30" s="3" t="s">
        <v>14</v>
      </c>
    </row>
    <row r="31" spans="1:21" x14ac:dyDescent="0.15">
      <c r="E31" s="3">
        <v>121</v>
      </c>
      <c r="F31" s="3" t="s">
        <v>14</v>
      </c>
    </row>
    <row r="32" spans="1:21" x14ac:dyDescent="0.15">
      <c r="E32" s="3">
        <v>122</v>
      </c>
      <c r="F32" s="3" t="s">
        <v>14</v>
      </c>
    </row>
    <row r="33" spans="5:6" x14ac:dyDescent="0.15">
      <c r="E33" s="3">
        <v>123</v>
      </c>
      <c r="F33" s="3" t="s">
        <v>14</v>
      </c>
    </row>
    <row r="34" spans="5:6" x14ac:dyDescent="0.15">
      <c r="E34" s="3">
        <v>124</v>
      </c>
      <c r="F34" s="3" t="s">
        <v>14</v>
      </c>
    </row>
    <row r="35" spans="5:6" x14ac:dyDescent="0.15">
      <c r="E35" s="3">
        <v>125</v>
      </c>
      <c r="F35" s="3" t="s">
        <v>14</v>
      </c>
    </row>
    <row r="36" spans="5:6" x14ac:dyDescent="0.15">
      <c r="E36" s="3">
        <v>126</v>
      </c>
      <c r="F36" s="3" t="s">
        <v>14</v>
      </c>
    </row>
    <row r="37" spans="5:6" x14ac:dyDescent="0.15">
      <c r="E37" s="3">
        <v>127</v>
      </c>
      <c r="F37" s="3" t="s">
        <v>14</v>
      </c>
    </row>
    <row r="38" spans="5:6" x14ac:dyDescent="0.15">
      <c r="E38" s="3">
        <v>128</v>
      </c>
      <c r="F38" s="3" t="s">
        <v>14</v>
      </c>
    </row>
    <row r="39" spans="5:6" x14ac:dyDescent="0.15">
      <c r="E39" s="3">
        <v>129</v>
      </c>
      <c r="F39" s="3" t="s">
        <v>14</v>
      </c>
    </row>
    <row r="40" spans="5:6" x14ac:dyDescent="0.15">
      <c r="E40" s="3">
        <v>130</v>
      </c>
      <c r="F40" s="3" t="s">
        <v>14</v>
      </c>
    </row>
    <row r="41" spans="5:6" x14ac:dyDescent="0.15">
      <c r="E41" s="3">
        <v>131</v>
      </c>
      <c r="F41" s="3" t="s">
        <v>14</v>
      </c>
    </row>
    <row r="42" spans="5:6" x14ac:dyDescent="0.15">
      <c r="E42" s="3">
        <v>132</v>
      </c>
      <c r="F42" s="3" t="s">
        <v>14</v>
      </c>
    </row>
    <row r="43" spans="5:6" x14ac:dyDescent="0.15">
      <c r="E43" s="3">
        <v>133</v>
      </c>
      <c r="F43" s="3" t="s">
        <v>14</v>
      </c>
    </row>
    <row r="44" spans="5:6" x14ac:dyDescent="0.15">
      <c r="E44" s="3">
        <v>134</v>
      </c>
      <c r="F44" s="3" t="s">
        <v>14</v>
      </c>
    </row>
    <row r="45" spans="5:6" x14ac:dyDescent="0.15">
      <c r="E45" s="3">
        <v>135</v>
      </c>
      <c r="F45" s="3" t="s">
        <v>14</v>
      </c>
    </row>
    <row r="46" spans="5:6" x14ac:dyDescent="0.15">
      <c r="E46" s="3">
        <v>136</v>
      </c>
      <c r="F46" s="3" t="s">
        <v>14</v>
      </c>
    </row>
    <row r="47" spans="5:6" x14ac:dyDescent="0.15">
      <c r="E47" s="3">
        <v>137</v>
      </c>
      <c r="F47" s="3" t="s">
        <v>14</v>
      </c>
    </row>
    <row r="48" spans="5:6" x14ac:dyDescent="0.15">
      <c r="E48" s="3">
        <v>138</v>
      </c>
      <c r="F48" s="3" t="s">
        <v>14</v>
      </c>
    </row>
    <row r="49" spans="5:6" x14ac:dyDescent="0.15">
      <c r="E49" s="3">
        <v>139</v>
      </c>
      <c r="F49" s="3" t="s">
        <v>14</v>
      </c>
    </row>
    <row r="50" spans="5:6" x14ac:dyDescent="0.15">
      <c r="E50" s="3">
        <v>140</v>
      </c>
      <c r="F50" s="3" t="s">
        <v>14</v>
      </c>
    </row>
    <row r="51" spans="5:6" x14ac:dyDescent="0.15">
      <c r="E51" s="3">
        <v>141</v>
      </c>
      <c r="F51" s="3" t="s">
        <v>14</v>
      </c>
    </row>
    <row r="52" spans="5:6" x14ac:dyDescent="0.15">
      <c r="E52" s="3">
        <v>142</v>
      </c>
      <c r="F52" s="3" t="s">
        <v>14</v>
      </c>
    </row>
    <row r="53" spans="5:6" x14ac:dyDescent="0.15">
      <c r="E53" s="3">
        <v>143</v>
      </c>
      <c r="F53" s="3" t="s">
        <v>14</v>
      </c>
    </row>
    <row r="54" spans="5:6" x14ac:dyDescent="0.15">
      <c r="E54" s="3">
        <v>144</v>
      </c>
      <c r="F54" s="3" t="s">
        <v>14</v>
      </c>
    </row>
    <row r="55" spans="5:6" x14ac:dyDescent="0.15">
      <c r="E55" s="3">
        <v>145</v>
      </c>
      <c r="F55" s="3" t="s">
        <v>14</v>
      </c>
    </row>
    <row r="56" spans="5:6" x14ac:dyDescent="0.15">
      <c r="E56" s="3">
        <v>146</v>
      </c>
      <c r="F56" s="3" t="s">
        <v>14</v>
      </c>
    </row>
    <row r="57" spans="5:6" x14ac:dyDescent="0.15">
      <c r="E57" s="3">
        <v>147</v>
      </c>
      <c r="F57" s="3" t="s">
        <v>14</v>
      </c>
    </row>
    <row r="58" spans="5:6" x14ac:dyDescent="0.15">
      <c r="E58" s="3">
        <v>148</v>
      </c>
      <c r="F58" s="3" t="s">
        <v>14</v>
      </c>
    </row>
    <row r="59" spans="5:6" x14ac:dyDescent="0.15">
      <c r="E59" s="3">
        <v>149</v>
      </c>
      <c r="F59" s="3" t="s">
        <v>14</v>
      </c>
    </row>
    <row r="60" spans="5:6" x14ac:dyDescent="0.15">
      <c r="E60" s="3">
        <v>150</v>
      </c>
      <c r="F60" s="3" t="s">
        <v>14</v>
      </c>
    </row>
    <row r="61" spans="5:6" x14ac:dyDescent="0.15">
      <c r="E61" s="3">
        <v>151</v>
      </c>
      <c r="F61" s="3" t="s">
        <v>14</v>
      </c>
    </row>
    <row r="62" spans="5:6" x14ac:dyDescent="0.15">
      <c r="E62" s="3">
        <v>152</v>
      </c>
      <c r="F62" s="3" t="s">
        <v>14</v>
      </c>
    </row>
    <row r="63" spans="5:6" x14ac:dyDescent="0.15">
      <c r="E63" s="3">
        <v>153</v>
      </c>
      <c r="F63" s="3" t="s">
        <v>14</v>
      </c>
    </row>
    <row r="64" spans="5:6" x14ac:dyDescent="0.15">
      <c r="E64" s="3">
        <v>154</v>
      </c>
      <c r="F64" s="3" t="s">
        <v>14</v>
      </c>
    </row>
    <row r="65" spans="5:6" x14ac:dyDescent="0.15">
      <c r="E65" s="3">
        <v>155</v>
      </c>
      <c r="F65" s="3" t="s">
        <v>14</v>
      </c>
    </row>
    <row r="66" spans="5:6" x14ac:dyDescent="0.15">
      <c r="E66" s="3">
        <v>156</v>
      </c>
      <c r="F66" s="3" t="s">
        <v>14</v>
      </c>
    </row>
    <row r="67" spans="5:6" x14ac:dyDescent="0.15">
      <c r="E67" s="3">
        <v>157</v>
      </c>
      <c r="F67" s="3" t="s">
        <v>14</v>
      </c>
    </row>
    <row r="68" spans="5:6" x14ac:dyDescent="0.15">
      <c r="E68" s="3">
        <v>158</v>
      </c>
      <c r="F68" s="3" t="s">
        <v>14</v>
      </c>
    </row>
    <row r="69" spans="5:6" x14ac:dyDescent="0.15">
      <c r="E69" s="3">
        <v>159</v>
      </c>
      <c r="F69" s="3" t="s">
        <v>14</v>
      </c>
    </row>
    <row r="70" spans="5:6" x14ac:dyDescent="0.15">
      <c r="E70" s="3">
        <v>160</v>
      </c>
      <c r="F70" s="3" t="s">
        <v>14</v>
      </c>
    </row>
    <row r="71" spans="5:6" x14ac:dyDescent="0.15">
      <c r="E71" s="3">
        <v>161</v>
      </c>
      <c r="F71" s="3" t="s">
        <v>14</v>
      </c>
    </row>
    <row r="72" spans="5:6" x14ac:dyDescent="0.15">
      <c r="E72" s="3">
        <v>162</v>
      </c>
      <c r="F72" s="3" t="s">
        <v>14</v>
      </c>
    </row>
    <row r="73" spans="5:6" x14ac:dyDescent="0.15">
      <c r="E73" s="3">
        <v>163</v>
      </c>
      <c r="F73" s="3" t="s">
        <v>14</v>
      </c>
    </row>
    <row r="74" spans="5:6" x14ac:dyDescent="0.15">
      <c r="E74" s="3">
        <v>164</v>
      </c>
      <c r="F74" s="3" t="s">
        <v>14</v>
      </c>
    </row>
    <row r="75" spans="5:6" x14ac:dyDescent="0.15">
      <c r="E75" s="3">
        <v>165</v>
      </c>
      <c r="F75" s="3" t="s">
        <v>14</v>
      </c>
    </row>
    <row r="76" spans="5:6" x14ac:dyDescent="0.15">
      <c r="E76" s="3">
        <v>166</v>
      </c>
      <c r="F76" s="3" t="s">
        <v>27</v>
      </c>
    </row>
    <row r="77" spans="5:6" x14ac:dyDescent="0.15">
      <c r="E77" s="3">
        <v>167</v>
      </c>
      <c r="F77" s="3" t="s">
        <v>27</v>
      </c>
    </row>
    <row r="78" spans="5:6" x14ac:dyDescent="0.15">
      <c r="E78" s="3">
        <v>168</v>
      </c>
      <c r="F78" s="3" t="s">
        <v>27</v>
      </c>
    </row>
    <row r="79" spans="5:6" x14ac:dyDescent="0.15">
      <c r="E79" s="3">
        <v>169</v>
      </c>
      <c r="F79" s="3" t="s">
        <v>27</v>
      </c>
    </row>
    <row r="80" spans="5:6" x14ac:dyDescent="0.15">
      <c r="E80" s="3">
        <v>170</v>
      </c>
      <c r="F80" s="3" t="s">
        <v>27</v>
      </c>
    </row>
    <row r="81" spans="5:6" x14ac:dyDescent="0.15">
      <c r="E81" s="3">
        <v>171</v>
      </c>
      <c r="F81" s="3" t="s">
        <v>27</v>
      </c>
    </row>
    <row r="82" spans="5:6" x14ac:dyDescent="0.15">
      <c r="E82" s="3">
        <v>172</v>
      </c>
      <c r="F82" s="3" t="s">
        <v>27</v>
      </c>
    </row>
    <row r="83" spans="5:6" x14ac:dyDescent="0.15">
      <c r="E83" s="3">
        <v>173</v>
      </c>
      <c r="F83" s="3" t="s">
        <v>27</v>
      </c>
    </row>
    <row r="84" spans="5:6" x14ac:dyDescent="0.15">
      <c r="E84" s="3">
        <v>174</v>
      </c>
      <c r="F84" s="3" t="s">
        <v>27</v>
      </c>
    </row>
    <row r="85" spans="5:6" x14ac:dyDescent="0.15">
      <c r="E85" s="3">
        <v>175</v>
      </c>
      <c r="F85" s="3" t="s">
        <v>27</v>
      </c>
    </row>
    <row r="86" spans="5:6" x14ac:dyDescent="0.15">
      <c r="E86" s="3">
        <v>176</v>
      </c>
      <c r="F86" s="3" t="s">
        <v>27</v>
      </c>
    </row>
    <row r="87" spans="5:6" x14ac:dyDescent="0.15">
      <c r="E87" s="3">
        <v>177</v>
      </c>
      <c r="F87" s="3" t="s">
        <v>27</v>
      </c>
    </row>
    <row r="88" spans="5:6" x14ac:dyDescent="0.15">
      <c r="E88" s="3">
        <v>178</v>
      </c>
      <c r="F88" s="3" t="s">
        <v>27</v>
      </c>
    </row>
    <row r="89" spans="5:6" x14ac:dyDescent="0.15">
      <c r="E89" s="3">
        <v>179</v>
      </c>
      <c r="F89" s="3" t="s">
        <v>27</v>
      </c>
    </row>
    <row r="90" spans="5:6" x14ac:dyDescent="0.15">
      <c r="E90" s="3">
        <v>180</v>
      </c>
      <c r="F90" s="3" t="s">
        <v>32</v>
      </c>
    </row>
    <row r="91" spans="5:6" x14ac:dyDescent="0.15">
      <c r="E91" s="3">
        <v>181</v>
      </c>
      <c r="F91" s="3" t="s">
        <v>32</v>
      </c>
    </row>
    <row r="92" spans="5:6" x14ac:dyDescent="0.15">
      <c r="E92" s="3">
        <v>182</v>
      </c>
      <c r="F92" s="3" t="s">
        <v>32</v>
      </c>
    </row>
    <row r="93" spans="5:6" x14ac:dyDescent="0.15">
      <c r="E93" s="3">
        <v>183</v>
      </c>
      <c r="F93" s="3" t="s">
        <v>37</v>
      </c>
    </row>
    <row r="94" spans="5:6" x14ac:dyDescent="0.15">
      <c r="E94" s="3">
        <v>184</v>
      </c>
      <c r="F94" s="3" t="s">
        <v>37</v>
      </c>
    </row>
    <row r="95" spans="5:6" x14ac:dyDescent="0.15">
      <c r="E95" s="3">
        <v>185</v>
      </c>
      <c r="F95" s="3" t="s">
        <v>37</v>
      </c>
    </row>
    <row r="96" spans="5:6" x14ac:dyDescent="0.15">
      <c r="E96" s="3">
        <v>186</v>
      </c>
      <c r="F96" s="3" t="s">
        <v>37</v>
      </c>
    </row>
    <row r="97" spans="5:6" x14ac:dyDescent="0.15">
      <c r="E97" s="3">
        <v>187</v>
      </c>
      <c r="F97" s="3" t="s">
        <v>37</v>
      </c>
    </row>
    <row r="98" spans="5:6" x14ac:dyDescent="0.15">
      <c r="E98" s="3">
        <v>188</v>
      </c>
      <c r="F98" s="3" t="s">
        <v>37</v>
      </c>
    </row>
    <row r="99" spans="5:6" x14ac:dyDescent="0.15">
      <c r="E99" s="3">
        <v>189</v>
      </c>
      <c r="F99" s="3" t="s">
        <v>42</v>
      </c>
    </row>
    <row r="100" spans="5:6" x14ac:dyDescent="0.15">
      <c r="E100" s="3">
        <v>190</v>
      </c>
      <c r="F100" s="3" t="s">
        <v>46</v>
      </c>
    </row>
    <row r="101" spans="5:6" x14ac:dyDescent="0.15">
      <c r="E101" s="3">
        <v>191</v>
      </c>
      <c r="F101" s="3" t="s">
        <v>46</v>
      </c>
    </row>
    <row r="102" spans="5:6" x14ac:dyDescent="0.15">
      <c r="E102" s="3">
        <v>192</v>
      </c>
      <c r="F102" s="3" t="s">
        <v>46</v>
      </c>
    </row>
    <row r="103" spans="5:6" x14ac:dyDescent="0.15">
      <c r="E103" s="3">
        <v>193</v>
      </c>
      <c r="F103" s="3" t="s">
        <v>46</v>
      </c>
    </row>
    <row r="104" spans="5:6" x14ac:dyDescent="0.15">
      <c r="E104" s="3">
        <v>194</v>
      </c>
      <c r="F104" s="3" t="s">
        <v>46</v>
      </c>
    </row>
    <row r="105" spans="5:6" x14ac:dyDescent="0.15">
      <c r="E105" s="3">
        <v>195</v>
      </c>
      <c r="F105" s="3" t="s">
        <v>46</v>
      </c>
    </row>
    <row r="106" spans="5:6" x14ac:dyDescent="0.15">
      <c r="E106" s="3">
        <v>196</v>
      </c>
      <c r="F106" s="3" t="s">
        <v>46</v>
      </c>
    </row>
    <row r="107" spans="5:6" x14ac:dyDescent="0.15">
      <c r="E107" s="3">
        <v>197</v>
      </c>
      <c r="F107" s="3" t="s">
        <v>46</v>
      </c>
    </row>
    <row r="108" spans="5:6" x14ac:dyDescent="0.15">
      <c r="E108" s="3">
        <v>198</v>
      </c>
      <c r="F108" s="3" t="s">
        <v>46</v>
      </c>
    </row>
    <row r="109" spans="5:6" x14ac:dyDescent="0.15">
      <c r="E109" s="3">
        <v>199</v>
      </c>
      <c r="F109" s="3" t="s">
        <v>51</v>
      </c>
    </row>
    <row r="110" spans="5:6" x14ac:dyDescent="0.15">
      <c r="E110" s="3">
        <v>200</v>
      </c>
      <c r="F110" s="3" t="s">
        <v>51</v>
      </c>
    </row>
    <row r="111" spans="5:6" x14ac:dyDescent="0.15">
      <c r="E111" s="3">
        <v>201</v>
      </c>
      <c r="F111" s="3" t="s">
        <v>56</v>
      </c>
    </row>
    <row r="112" spans="5:6" x14ac:dyDescent="0.15">
      <c r="E112" s="3">
        <v>202</v>
      </c>
      <c r="F112" s="3" t="s">
        <v>56</v>
      </c>
    </row>
    <row r="113" spans="5:6" x14ac:dyDescent="0.15">
      <c r="E113" s="3">
        <v>203</v>
      </c>
      <c r="F113" s="3" t="s">
        <v>56</v>
      </c>
    </row>
    <row r="114" spans="5:6" x14ac:dyDescent="0.15">
      <c r="E114" s="3">
        <v>204</v>
      </c>
      <c r="F114" s="3" t="s">
        <v>56</v>
      </c>
    </row>
    <row r="115" spans="5:6" x14ac:dyDescent="0.15">
      <c r="E115" s="3">
        <v>205</v>
      </c>
      <c r="F115" s="3" t="s">
        <v>56</v>
      </c>
    </row>
    <row r="116" spans="5:6" x14ac:dyDescent="0.15">
      <c r="E116" s="3">
        <v>206</v>
      </c>
      <c r="F116" s="3" t="s">
        <v>56</v>
      </c>
    </row>
    <row r="117" spans="5:6" x14ac:dyDescent="0.15">
      <c r="E117" s="3">
        <v>207</v>
      </c>
      <c r="F117" s="3" t="s">
        <v>56</v>
      </c>
    </row>
    <row r="118" spans="5:6" x14ac:dyDescent="0.15">
      <c r="E118" s="3">
        <v>208</v>
      </c>
      <c r="F118" s="3" t="s">
        <v>56</v>
      </c>
    </row>
    <row r="119" spans="5:6" x14ac:dyDescent="0.15">
      <c r="E119" s="3">
        <v>209</v>
      </c>
      <c r="F119" s="3" t="s">
        <v>56</v>
      </c>
    </row>
    <row r="120" spans="5:6" x14ac:dyDescent="0.15">
      <c r="E120" s="3">
        <v>210</v>
      </c>
      <c r="F120" s="3" t="s">
        <v>61</v>
      </c>
    </row>
    <row r="121" spans="5:6" x14ac:dyDescent="0.15">
      <c r="E121" s="3">
        <v>211</v>
      </c>
      <c r="F121" s="3" t="s">
        <v>61</v>
      </c>
    </row>
    <row r="122" spans="5:6" x14ac:dyDescent="0.15">
      <c r="E122" s="3">
        <v>212</v>
      </c>
      <c r="F122" s="3" t="s">
        <v>61</v>
      </c>
    </row>
    <row r="123" spans="5:6" x14ac:dyDescent="0.15">
      <c r="E123" s="3">
        <v>213</v>
      </c>
      <c r="F123" s="3" t="s">
        <v>64</v>
      </c>
    </row>
    <row r="124" spans="5:6" x14ac:dyDescent="0.15">
      <c r="E124" s="3">
        <v>214</v>
      </c>
      <c r="F124" s="3" t="s">
        <v>64</v>
      </c>
    </row>
    <row r="125" spans="5:6" x14ac:dyDescent="0.15">
      <c r="E125" s="3">
        <v>215</v>
      </c>
      <c r="F125" s="3" t="s">
        <v>64</v>
      </c>
    </row>
    <row r="126" spans="5:6" x14ac:dyDescent="0.15">
      <c r="E126" s="3">
        <v>216</v>
      </c>
      <c r="F126" s="3" t="s">
        <v>64</v>
      </c>
    </row>
    <row r="127" spans="5:6" x14ac:dyDescent="0.15">
      <c r="E127" s="3">
        <v>217</v>
      </c>
      <c r="F127" s="3" t="s">
        <v>64</v>
      </c>
    </row>
    <row r="128" spans="5:6" x14ac:dyDescent="0.15">
      <c r="E128" s="3">
        <v>218</v>
      </c>
      <c r="F128" s="3" t="s">
        <v>64</v>
      </c>
    </row>
    <row r="129" spans="5:6" x14ac:dyDescent="0.15">
      <c r="E129" s="3">
        <v>219</v>
      </c>
      <c r="F129" s="3" t="s">
        <v>64</v>
      </c>
    </row>
    <row r="130" spans="5:6" x14ac:dyDescent="0.15">
      <c r="E130" s="3">
        <v>220</v>
      </c>
      <c r="F130" s="3" t="s">
        <v>64</v>
      </c>
    </row>
    <row r="131" spans="5:6" x14ac:dyDescent="0.15">
      <c r="E131" s="3">
        <v>221</v>
      </c>
      <c r="F131" s="3" t="s">
        <v>64</v>
      </c>
    </row>
    <row r="132" spans="5:6" x14ac:dyDescent="0.15">
      <c r="E132" s="3">
        <v>222</v>
      </c>
      <c r="F132" s="3" t="s">
        <v>64</v>
      </c>
    </row>
    <row r="133" spans="5:6" x14ac:dyDescent="0.15">
      <c r="E133" s="3">
        <v>223</v>
      </c>
      <c r="F133" s="3" t="s">
        <v>64</v>
      </c>
    </row>
    <row r="134" spans="5:6" x14ac:dyDescent="0.15">
      <c r="E134" s="3">
        <v>224</v>
      </c>
      <c r="F134" s="3" t="s">
        <v>64</v>
      </c>
    </row>
    <row r="135" spans="5:6" x14ac:dyDescent="0.15">
      <c r="E135" s="3">
        <v>225</v>
      </c>
      <c r="F135" s="3" t="s">
        <v>64</v>
      </c>
    </row>
    <row r="136" spans="5:6" x14ac:dyDescent="0.15">
      <c r="E136" s="3">
        <v>226</v>
      </c>
      <c r="F136" s="3" t="s">
        <v>64</v>
      </c>
    </row>
    <row r="137" spans="5:6" x14ac:dyDescent="0.15">
      <c r="E137" s="3">
        <v>227</v>
      </c>
      <c r="F137" s="3" t="s">
        <v>64</v>
      </c>
    </row>
    <row r="138" spans="5:6" x14ac:dyDescent="0.15">
      <c r="E138" s="3">
        <v>228</v>
      </c>
      <c r="F138" s="3" t="s">
        <v>64</v>
      </c>
    </row>
    <row r="139" spans="5:6" x14ac:dyDescent="0.15">
      <c r="E139" s="3">
        <v>229</v>
      </c>
      <c r="F139" s="3" t="s">
        <v>64</v>
      </c>
    </row>
    <row r="140" spans="5:6" x14ac:dyDescent="0.15">
      <c r="E140" s="3">
        <v>230</v>
      </c>
      <c r="F140" s="3" t="s">
        <v>64</v>
      </c>
    </row>
    <row r="141" spans="5:6" x14ac:dyDescent="0.15">
      <c r="E141" s="3" t="s">
        <v>12</v>
      </c>
      <c r="F141" s="3" t="s">
        <v>64</v>
      </c>
    </row>
  </sheetData>
  <sheetProtection sheet="1" objects="1" scenarios="1"/>
  <mergeCells count="21">
    <mergeCell ref="I6:J6"/>
    <mergeCell ref="M6:N6"/>
    <mergeCell ref="M3:N3"/>
    <mergeCell ref="I4:J4"/>
    <mergeCell ref="M4:N4"/>
    <mergeCell ref="I5:J5"/>
    <mergeCell ref="M5:N5"/>
    <mergeCell ref="I7:J7"/>
    <mergeCell ref="M7:N7"/>
    <mergeCell ref="I8:J8"/>
    <mergeCell ref="M8:N8"/>
    <mergeCell ref="I9:J9"/>
    <mergeCell ref="M9:N9"/>
    <mergeCell ref="I13:J13"/>
    <mergeCell ref="M13:N13"/>
    <mergeCell ref="I10:J10"/>
    <mergeCell ref="M10:N10"/>
    <mergeCell ref="I11:J11"/>
    <mergeCell ref="M11:N11"/>
    <mergeCell ref="I12:J12"/>
    <mergeCell ref="M12:N12"/>
  </mergeCells>
  <conditionalFormatting sqref="F20:F141">
    <cfRule type="expression" dxfId="94" priority="39">
      <formula>$E20&lt;166</formula>
    </cfRule>
    <cfRule type="expression" dxfId="93" priority="40">
      <formula>AND($E20&gt;=166,$E20&lt;180)</formula>
    </cfRule>
    <cfRule type="expression" dxfId="92" priority="41">
      <formula>AND($E20&gt;=180,$E20&lt;183)</formula>
    </cfRule>
    <cfRule type="expression" dxfId="91" priority="42">
      <formula>AND($E20&gt;=183,$E20&lt;189)</formula>
    </cfRule>
    <cfRule type="expression" dxfId="90" priority="43">
      <formula>AND($E20&gt;=189,$E20&lt;190)</formula>
    </cfRule>
    <cfRule type="expression" dxfId="89" priority="44">
      <formula>AND($E20&gt;=190,$E20&lt;199)</formula>
    </cfRule>
    <cfRule type="expression" dxfId="88" priority="45">
      <formula>AND($E20&gt;=199,$E20&lt;201)</formula>
    </cfRule>
    <cfRule type="expression" dxfId="87" priority="46">
      <formula>AND($E20&gt;=201,$E20&lt;210)</formula>
    </cfRule>
    <cfRule type="expression" dxfId="86" priority="47">
      <formula>AND($E20&gt;=201,$E20&lt;213)</formula>
    </cfRule>
    <cfRule type="expression" dxfId="85" priority="48">
      <formula>$E20&gt;212</formula>
    </cfRule>
  </conditionalFormatting>
  <conditionalFormatting sqref="E20:E141">
    <cfRule type="expression" dxfId="84" priority="20">
      <formula>AND(E20&lt;166,E21&gt;=166)</formula>
    </cfRule>
    <cfRule type="expression" dxfId="83" priority="21">
      <formula>AND(E20&lt;180,E21&gt;=180)</formula>
    </cfRule>
    <cfRule type="expression" dxfId="82" priority="22">
      <formula>AND(E20&lt;183,E21&gt;=183)</formula>
    </cfRule>
    <cfRule type="expression" dxfId="81" priority="23">
      <formula>AND(E20&lt;189,E21&gt;=189)</formula>
    </cfRule>
    <cfRule type="expression" dxfId="80" priority="24">
      <formula>AND(E20&lt;190,E21&gt;=190)</formula>
    </cfRule>
    <cfRule type="expression" dxfId="79" priority="25">
      <formula>AND(E20&lt;199,E21&gt;=199)</formula>
    </cfRule>
    <cfRule type="expression" dxfId="78" priority="26">
      <formula>AND(E20&lt;201,E21&gt;=201)</formula>
    </cfRule>
    <cfRule type="expression" dxfId="77" priority="27">
      <formula>AND(E20&lt;210,E21&gt;=210)</formula>
    </cfRule>
    <cfRule type="expression" dxfId="76" priority="28">
      <formula>AND(E20&lt;213,E21&gt;=213)</formula>
    </cfRule>
    <cfRule type="cellIs" dxfId="75" priority="29" stopIfTrue="1" operator="equal">
      <formula>"-"</formula>
    </cfRule>
    <cfRule type="cellIs" dxfId="74" priority="30" operator="lessThan">
      <formula>170</formula>
    </cfRule>
    <cfRule type="cellIs" dxfId="73" priority="31" operator="between">
      <formula>170</formula>
      <formula>179</formula>
    </cfRule>
    <cfRule type="cellIs" dxfId="72" priority="32" operator="between">
      <formula>180</formula>
      <formula>186</formula>
    </cfRule>
    <cfRule type="cellIs" dxfId="71" priority="33" operator="between">
      <formula>187</formula>
      <formula>195</formula>
    </cfRule>
    <cfRule type="cellIs" dxfId="70" priority="34" operator="between">
      <formula>196</formula>
      <formula>203</formula>
    </cfRule>
    <cfRule type="cellIs" dxfId="69" priority="35" operator="between">
      <formula>204</formula>
      <formula>212</formula>
    </cfRule>
    <cfRule type="cellIs" dxfId="68" priority="36" operator="between">
      <formula>213</formula>
      <formula>219</formula>
    </cfRule>
    <cfRule type="cellIs" dxfId="67" priority="37" operator="between">
      <formula>220</formula>
      <formula>230</formula>
    </cfRule>
    <cfRule type="containsText" dxfId="66" priority="38" operator="containsText" text="&gt;230">
      <formula>NOT(ISERROR(SEARCH("&gt;230",E20)))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7"/>
  <sheetViews>
    <sheetView topLeftCell="A82" workbookViewId="0">
      <selection activeCell="H1" sqref="H1"/>
    </sheetView>
  </sheetViews>
  <sheetFormatPr defaultRowHeight="11.25" x14ac:dyDescent="0.15"/>
  <sheetData>
    <row r="1" spans="1:17" ht="12.75" x14ac:dyDescent="0.15">
      <c r="A1" s="1" t="s">
        <v>10</v>
      </c>
      <c r="B1" s="1" t="s">
        <v>82</v>
      </c>
      <c r="C1" s="1" t="s">
        <v>2</v>
      </c>
      <c r="D1" s="1" t="s">
        <v>3</v>
      </c>
      <c r="E1" s="1" t="s">
        <v>4</v>
      </c>
      <c r="F1" s="1" t="s">
        <v>85</v>
      </c>
      <c r="G1" s="1" t="s">
        <v>5</v>
      </c>
      <c r="K1" s="1" t="s">
        <v>10</v>
      </c>
      <c r="L1" s="1" t="s">
        <v>82</v>
      </c>
      <c r="M1" s="1" t="s">
        <v>2</v>
      </c>
      <c r="N1" s="1" t="s">
        <v>3</v>
      </c>
      <c r="O1" s="1" t="s">
        <v>4</v>
      </c>
      <c r="P1" s="1" t="s">
        <v>85</v>
      </c>
      <c r="Q1" s="1" t="s">
        <v>5</v>
      </c>
    </row>
    <row r="2" spans="1:17" ht="12.75" x14ac:dyDescent="0.15">
      <c r="A2" s="2">
        <v>0</v>
      </c>
      <c r="B2" s="3">
        <v>110</v>
      </c>
      <c r="C2" s="3">
        <v>110</v>
      </c>
      <c r="D2" s="3">
        <v>110</v>
      </c>
      <c r="E2" s="3">
        <v>110</v>
      </c>
      <c r="F2" s="3">
        <v>110</v>
      </c>
      <c r="G2" s="3">
        <v>110</v>
      </c>
      <c r="K2" s="2">
        <v>-87</v>
      </c>
      <c r="L2" s="3">
        <v>110</v>
      </c>
      <c r="M2" s="3">
        <v>110</v>
      </c>
      <c r="N2" s="3">
        <v>110</v>
      </c>
      <c r="O2" s="3">
        <v>110</v>
      </c>
      <c r="P2" s="3">
        <v>110</v>
      </c>
      <c r="Q2" s="3">
        <v>110</v>
      </c>
    </row>
    <row r="3" spans="1:17" ht="12.75" x14ac:dyDescent="0.15">
      <c r="A3" s="2">
        <v>1</v>
      </c>
      <c r="B3" s="3">
        <v>110</v>
      </c>
      <c r="C3" s="3">
        <v>110</v>
      </c>
      <c r="D3" s="3">
        <v>110</v>
      </c>
      <c r="E3" s="3">
        <v>110</v>
      </c>
      <c r="F3" s="3">
        <v>110</v>
      </c>
      <c r="G3" s="3">
        <v>110</v>
      </c>
      <c r="K3" s="2">
        <v>-86</v>
      </c>
      <c r="L3" s="3">
        <v>110</v>
      </c>
      <c r="M3" s="3">
        <v>110</v>
      </c>
      <c r="N3" s="3">
        <v>110</v>
      </c>
      <c r="O3" s="3">
        <v>110</v>
      </c>
      <c r="P3" s="3">
        <v>110</v>
      </c>
      <c r="Q3" s="3">
        <v>110</v>
      </c>
    </row>
    <row r="4" spans="1:17" ht="12.75" x14ac:dyDescent="0.15">
      <c r="A4" s="2">
        <v>2</v>
      </c>
      <c r="B4" s="3">
        <v>110</v>
      </c>
      <c r="C4" s="3">
        <v>110</v>
      </c>
      <c r="D4" s="3">
        <v>110</v>
      </c>
      <c r="E4" s="3">
        <v>110</v>
      </c>
      <c r="F4" s="3">
        <v>110</v>
      </c>
      <c r="G4" s="3">
        <v>110</v>
      </c>
      <c r="K4" s="2">
        <v>-85</v>
      </c>
      <c r="L4" s="3">
        <v>110</v>
      </c>
      <c r="M4" s="3">
        <v>110</v>
      </c>
      <c r="N4" s="3">
        <v>110</v>
      </c>
      <c r="O4" s="3">
        <v>110</v>
      </c>
      <c r="P4" s="3">
        <v>110</v>
      </c>
      <c r="Q4" s="3">
        <v>110</v>
      </c>
    </row>
    <row r="5" spans="1:17" ht="12.75" x14ac:dyDescent="0.15">
      <c r="A5" s="2">
        <v>3</v>
      </c>
      <c r="B5" s="3">
        <v>110</v>
      </c>
      <c r="C5" s="3">
        <v>110</v>
      </c>
      <c r="D5" s="3">
        <v>110</v>
      </c>
      <c r="E5" s="3">
        <v>110</v>
      </c>
      <c r="F5" s="3">
        <v>110</v>
      </c>
      <c r="G5" s="3">
        <v>110</v>
      </c>
      <c r="K5" s="2">
        <v>-84</v>
      </c>
      <c r="L5" s="3">
        <v>110</v>
      </c>
      <c r="M5" s="3">
        <v>110</v>
      </c>
      <c r="N5" s="3">
        <v>110</v>
      </c>
      <c r="O5" s="3">
        <v>110</v>
      </c>
      <c r="P5" s="3">
        <v>110</v>
      </c>
      <c r="Q5" s="3">
        <v>110</v>
      </c>
    </row>
    <row r="6" spans="1:17" ht="12.75" x14ac:dyDescent="0.15">
      <c r="A6" s="2">
        <v>4</v>
      </c>
      <c r="B6" s="3">
        <v>110</v>
      </c>
      <c r="C6" s="3">
        <v>110</v>
      </c>
      <c r="D6" s="3">
        <v>110</v>
      </c>
      <c r="E6" s="3">
        <v>110</v>
      </c>
      <c r="F6" s="3">
        <v>110</v>
      </c>
      <c r="G6" s="3">
        <v>110</v>
      </c>
      <c r="K6" s="2">
        <v>-83</v>
      </c>
      <c r="L6" s="3">
        <v>110</v>
      </c>
      <c r="M6" s="3">
        <v>110</v>
      </c>
      <c r="N6" s="3">
        <v>110</v>
      </c>
      <c r="O6" s="3">
        <v>110</v>
      </c>
      <c r="P6" s="3">
        <v>110</v>
      </c>
      <c r="Q6" s="3">
        <v>110</v>
      </c>
    </row>
    <row r="7" spans="1:17" ht="12.75" x14ac:dyDescent="0.15">
      <c r="A7" s="2">
        <v>5</v>
      </c>
      <c r="B7" s="3">
        <v>110</v>
      </c>
      <c r="C7" s="3">
        <v>110</v>
      </c>
      <c r="D7" s="3">
        <v>110</v>
      </c>
      <c r="E7" s="3">
        <v>110</v>
      </c>
      <c r="F7" s="3">
        <v>110</v>
      </c>
      <c r="G7" s="3">
        <v>110</v>
      </c>
      <c r="K7" s="2">
        <v>-82</v>
      </c>
      <c r="L7" s="3">
        <v>110</v>
      </c>
      <c r="M7" s="3">
        <v>110</v>
      </c>
      <c r="N7" s="3">
        <v>110</v>
      </c>
      <c r="O7" s="3">
        <v>110</v>
      </c>
      <c r="P7" s="3">
        <v>110</v>
      </c>
      <c r="Q7" s="3">
        <v>110</v>
      </c>
    </row>
    <row r="8" spans="1:17" ht="12.75" x14ac:dyDescent="0.15">
      <c r="A8" s="2">
        <v>6</v>
      </c>
      <c r="B8" s="3">
        <v>110</v>
      </c>
      <c r="C8" s="3">
        <v>110</v>
      </c>
      <c r="D8" s="3">
        <v>110</v>
      </c>
      <c r="E8" s="3">
        <v>110</v>
      </c>
      <c r="F8" s="3">
        <v>110</v>
      </c>
      <c r="G8" s="3">
        <v>110</v>
      </c>
      <c r="K8" s="2">
        <v>-81</v>
      </c>
      <c r="L8" s="3">
        <v>110</v>
      </c>
      <c r="M8" s="3">
        <v>110</v>
      </c>
      <c r="N8" s="3">
        <v>110</v>
      </c>
      <c r="O8" s="3">
        <v>110</v>
      </c>
      <c r="P8" s="3">
        <v>110</v>
      </c>
      <c r="Q8" s="3">
        <v>110</v>
      </c>
    </row>
    <row r="9" spans="1:17" ht="12.75" x14ac:dyDescent="0.15">
      <c r="A9" s="2">
        <v>7</v>
      </c>
      <c r="B9" s="3">
        <v>110</v>
      </c>
      <c r="C9" s="3">
        <v>110</v>
      </c>
      <c r="D9" s="3">
        <v>110</v>
      </c>
      <c r="E9" s="3">
        <v>110</v>
      </c>
      <c r="F9" s="3">
        <v>110</v>
      </c>
      <c r="G9" s="3">
        <v>110</v>
      </c>
      <c r="K9" s="2">
        <v>-80</v>
      </c>
      <c r="L9" s="3">
        <v>110</v>
      </c>
      <c r="M9" s="3">
        <v>110</v>
      </c>
      <c r="N9" s="3">
        <v>110</v>
      </c>
      <c r="O9" s="3">
        <v>110</v>
      </c>
      <c r="P9" s="3">
        <v>110</v>
      </c>
      <c r="Q9" s="3">
        <v>110</v>
      </c>
    </row>
    <row r="10" spans="1:17" ht="12.75" x14ac:dyDescent="0.15">
      <c r="A10" s="2">
        <v>8</v>
      </c>
      <c r="B10" s="3">
        <v>110</v>
      </c>
      <c r="C10" s="3">
        <v>110</v>
      </c>
      <c r="D10" s="3">
        <v>110</v>
      </c>
      <c r="E10" s="3">
        <v>110</v>
      </c>
      <c r="F10" s="3">
        <v>110</v>
      </c>
      <c r="G10" s="3">
        <v>110</v>
      </c>
      <c r="K10" s="2">
        <v>-79</v>
      </c>
      <c r="L10" s="3">
        <v>110</v>
      </c>
      <c r="M10" s="3">
        <v>110</v>
      </c>
      <c r="N10" s="3">
        <v>110</v>
      </c>
      <c r="O10" s="3">
        <v>110</v>
      </c>
      <c r="P10" s="3">
        <v>110</v>
      </c>
      <c r="Q10" s="3">
        <v>110</v>
      </c>
    </row>
    <row r="11" spans="1:17" ht="12.75" x14ac:dyDescent="0.15">
      <c r="A11" s="2">
        <v>9</v>
      </c>
      <c r="B11" s="3">
        <v>110</v>
      </c>
      <c r="C11" s="3">
        <v>110</v>
      </c>
      <c r="D11" s="3">
        <v>110</v>
      </c>
      <c r="E11" s="3">
        <v>110</v>
      </c>
      <c r="F11" s="3">
        <v>110</v>
      </c>
      <c r="G11" s="3">
        <v>110</v>
      </c>
      <c r="K11" s="2">
        <v>-78</v>
      </c>
      <c r="L11" s="3">
        <v>110</v>
      </c>
      <c r="M11" s="3">
        <v>110</v>
      </c>
      <c r="N11" s="3">
        <v>110</v>
      </c>
      <c r="O11" s="3">
        <v>110</v>
      </c>
      <c r="P11" s="3">
        <v>110</v>
      </c>
      <c r="Q11" s="3">
        <v>110</v>
      </c>
    </row>
    <row r="12" spans="1:17" ht="12.75" x14ac:dyDescent="0.15">
      <c r="A12" s="2">
        <v>10</v>
      </c>
      <c r="B12" s="3">
        <v>110</v>
      </c>
      <c r="C12" s="3">
        <v>110</v>
      </c>
      <c r="D12" s="3">
        <v>110</v>
      </c>
      <c r="E12" s="3">
        <v>110</v>
      </c>
      <c r="F12" s="3">
        <v>110</v>
      </c>
      <c r="G12" s="3">
        <v>110</v>
      </c>
      <c r="K12" s="2">
        <v>-77</v>
      </c>
      <c r="L12" s="3">
        <v>110</v>
      </c>
      <c r="M12" s="3">
        <v>110</v>
      </c>
      <c r="N12" s="3">
        <v>110</v>
      </c>
      <c r="O12" s="3">
        <v>110</v>
      </c>
      <c r="P12" s="3">
        <v>110</v>
      </c>
      <c r="Q12" s="3">
        <v>110</v>
      </c>
    </row>
    <row r="13" spans="1:17" ht="12.75" x14ac:dyDescent="0.15">
      <c r="A13" s="2">
        <v>11</v>
      </c>
      <c r="B13" s="3">
        <v>110</v>
      </c>
      <c r="C13" s="3">
        <v>110</v>
      </c>
      <c r="D13" s="3">
        <v>110</v>
      </c>
      <c r="E13" s="3">
        <v>110</v>
      </c>
      <c r="F13" s="3">
        <v>110</v>
      </c>
      <c r="G13" s="3">
        <v>110</v>
      </c>
      <c r="K13" s="2">
        <v>-76</v>
      </c>
      <c r="L13" s="3">
        <v>110</v>
      </c>
      <c r="M13" s="3">
        <v>110</v>
      </c>
      <c r="N13" s="3">
        <v>110</v>
      </c>
      <c r="O13" s="3">
        <v>110</v>
      </c>
      <c r="P13" s="3">
        <v>110</v>
      </c>
      <c r="Q13" s="3">
        <v>110</v>
      </c>
    </row>
    <row r="14" spans="1:17" ht="12.75" x14ac:dyDescent="0.15">
      <c r="A14" s="2">
        <v>12</v>
      </c>
      <c r="B14" s="3">
        <v>110</v>
      </c>
      <c r="C14" s="3">
        <v>110</v>
      </c>
      <c r="D14" s="3">
        <v>110</v>
      </c>
      <c r="E14" s="3">
        <v>110</v>
      </c>
      <c r="F14" s="3">
        <v>110</v>
      </c>
      <c r="G14" s="3">
        <v>110</v>
      </c>
      <c r="K14" s="2">
        <v>-75</v>
      </c>
      <c r="L14" s="3">
        <v>110</v>
      </c>
      <c r="M14" s="3">
        <v>110</v>
      </c>
      <c r="N14" s="3">
        <v>110</v>
      </c>
      <c r="O14" s="3">
        <v>110</v>
      </c>
      <c r="P14" s="3">
        <v>110</v>
      </c>
      <c r="Q14" s="3">
        <v>110</v>
      </c>
    </row>
    <row r="15" spans="1:17" ht="12.75" x14ac:dyDescent="0.15">
      <c r="A15" s="2">
        <v>13</v>
      </c>
      <c r="B15" s="3">
        <v>110</v>
      </c>
      <c r="C15" s="3">
        <v>110</v>
      </c>
      <c r="D15" s="3">
        <v>110</v>
      </c>
      <c r="E15" s="3">
        <v>110</v>
      </c>
      <c r="F15" s="3">
        <v>110</v>
      </c>
      <c r="G15" s="3">
        <v>110</v>
      </c>
      <c r="K15" s="2">
        <v>-74</v>
      </c>
      <c r="L15" s="3">
        <v>110</v>
      </c>
      <c r="M15" s="3">
        <v>110</v>
      </c>
      <c r="N15" s="3">
        <v>110</v>
      </c>
      <c r="O15" s="3">
        <v>110</v>
      </c>
      <c r="P15" s="3">
        <v>110</v>
      </c>
      <c r="Q15" s="3">
        <v>110</v>
      </c>
    </row>
    <row r="16" spans="1:17" ht="12.75" x14ac:dyDescent="0.15">
      <c r="A16" s="2">
        <v>14</v>
      </c>
      <c r="B16" s="3">
        <v>110</v>
      </c>
      <c r="C16" s="3">
        <v>110</v>
      </c>
      <c r="D16" s="3">
        <v>110</v>
      </c>
      <c r="E16" s="3">
        <v>110</v>
      </c>
      <c r="F16" s="3">
        <v>110</v>
      </c>
      <c r="G16" s="3">
        <v>110</v>
      </c>
      <c r="K16" s="2">
        <v>-73</v>
      </c>
      <c r="L16" s="3">
        <v>110</v>
      </c>
      <c r="M16" s="3">
        <v>110</v>
      </c>
      <c r="N16" s="3">
        <v>110</v>
      </c>
      <c r="O16" s="3">
        <v>110</v>
      </c>
      <c r="P16" s="3">
        <v>110</v>
      </c>
      <c r="Q16" s="3">
        <v>110</v>
      </c>
    </row>
    <row r="17" spans="1:17" ht="12.75" x14ac:dyDescent="0.15">
      <c r="A17" s="2">
        <v>15</v>
      </c>
      <c r="B17" s="3">
        <v>111</v>
      </c>
      <c r="C17" s="3">
        <v>110</v>
      </c>
      <c r="D17" s="3">
        <v>110</v>
      </c>
      <c r="E17" s="3">
        <v>110</v>
      </c>
      <c r="F17" s="3">
        <v>110</v>
      </c>
      <c r="G17" s="3">
        <v>110</v>
      </c>
      <c r="K17" s="2">
        <v>-72</v>
      </c>
      <c r="L17" s="3">
        <v>110</v>
      </c>
      <c r="M17" s="3">
        <v>110</v>
      </c>
      <c r="N17" s="3">
        <v>110</v>
      </c>
      <c r="O17" s="3">
        <v>110</v>
      </c>
      <c r="P17" s="3">
        <v>110</v>
      </c>
      <c r="Q17" s="3">
        <v>110</v>
      </c>
    </row>
    <row r="18" spans="1:17" ht="12.75" x14ac:dyDescent="0.15">
      <c r="A18" s="2">
        <v>16</v>
      </c>
      <c r="B18" s="3">
        <v>112</v>
      </c>
      <c r="C18" s="3">
        <v>110</v>
      </c>
      <c r="D18" s="3">
        <v>110</v>
      </c>
      <c r="E18" s="3">
        <v>110</v>
      </c>
      <c r="F18" s="3">
        <v>110</v>
      </c>
      <c r="G18" s="3">
        <v>110</v>
      </c>
      <c r="K18" s="2">
        <v>-71</v>
      </c>
      <c r="L18" s="3">
        <v>110</v>
      </c>
      <c r="M18" s="3">
        <v>110</v>
      </c>
      <c r="N18" s="3">
        <v>110</v>
      </c>
      <c r="O18" s="3">
        <v>110</v>
      </c>
      <c r="P18" s="3">
        <v>110</v>
      </c>
      <c r="Q18" s="3">
        <v>110</v>
      </c>
    </row>
    <row r="19" spans="1:17" ht="12.75" x14ac:dyDescent="0.15">
      <c r="A19" s="2">
        <v>17</v>
      </c>
      <c r="B19" s="3">
        <v>112</v>
      </c>
      <c r="C19" s="3">
        <v>110</v>
      </c>
      <c r="D19" s="3">
        <v>110</v>
      </c>
      <c r="E19" s="3">
        <v>110</v>
      </c>
      <c r="F19" s="3">
        <v>110</v>
      </c>
      <c r="G19" s="3">
        <v>110</v>
      </c>
      <c r="K19" s="2">
        <v>-70</v>
      </c>
      <c r="L19" s="3">
        <v>110</v>
      </c>
      <c r="M19" s="3">
        <v>110</v>
      </c>
      <c r="N19" s="3">
        <v>110</v>
      </c>
      <c r="O19" s="3">
        <v>110</v>
      </c>
      <c r="P19" s="3">
        <v>110</v>
      </c>
      <c r="Q19" s="3">
        <v>110</v>
      </c>
    </row>
    <row r="20" spans="1:17" ht="12.75" x14ac:dyDescent="0.15">
      <c r="A20" s="2">
        <v>18</v>
      </c>
      <c r="B20" s="3">
        <v>113</v>
      </c>
      <c r="C20" s="3">
        <v>110</v>
      </c>
      <c r="D20" s="3">
        <v>110</v>
      </c>
      <c r="E20" s="3">
        <v>110</v>
      </c>
      <c r="F20" s="3">
        <v>110</v>
      </c>
      <c r="G20" s="3">
        <v>110</v>
      </c>
      <c r="K20" s="2">
        <v>-69</v>
      </c>
      <c r="L20" s="3">
        <v>110</v>
      </c>
      <c r="M20" s="3">
        <v>110</v>
      </c>
      <c r="N20" s="3">
        <v>110</v>
      </c>
      <c r="O20" s="3">
        <v>110</v>
      </c>
      <c r="P20" s="3">
        <v>110</v>
      </c>
      <c r="Q20" s="3">
        <v>110</v>
      </c>
    </row>
    <row r="21" spans="1:17" ht="12.75" x14ac:dyDescent="0.15">
      <c r="A21" s="2">
        <v>19</v>
      </c>
      <c r="B21" s="3">
        <v>113</v>
      </c>
      <c r="C21" s="3">
        <v>110</v>
      </c>
      <c r="D21" s="3">
        <v>110</v>
      </c>
      <c r="E21" s="3">
        <v>110</v>
      </c>
      <c r="F21" s="3">
        <v>110</v>
      </c>
      <c r="G21" s="3">
        <v>110</v>
      </c>
      <c r="K21" s="2">
        <v>-68</v>
      </c>
      <c r="L21" s="3">
        <v>110</v>
      </c>
      <c r="M21" s="3">
        <v>110</v>
      </c>
      <c r="N21" s="3">
        <v>110</v>
      </c>
      <c r="O21" s="3">
        <v>110</v>
      </c>
      <c r="P21" s="3">
        <v>110</v>
      </c>
      <c r="Q21" s="3">
        <v>110</v>
      </c>
    </row>
    <row r="22" spans="1:17" ht="12.75" x14ac:dyDescent="0.15">
      <c r="A22" s="2">
        <v>20</v>
      </c>
      <c r="B22" s="3">
        <v>114</v>
      </c>
      <c r="C22" s="3">
        <v>110</v>
      </c>
      <c r="D22" s="3">
        <v>110</v>
      </c>
      <c r="E22" s="3">
        <v>110</v>
      </c>
      <c r="F22" s="3">
        <v>110</v>
      </c>
      <c r="G22" s="3">
        <v>110</v>
      </c>
      <c r="K22" s="2">
        <v>-67</v>
      </c>
      <c r="L22" s="3">
        <v>110</v>
      </c>
      <c r="M22" s="3">
        <v>110</v>
      </c>
      <c r="N22" s="3">
        <v>110</v>
      </c>
      <c r="O22" s="3">
        <v>110</v>
      </c>
      <c r="P22" s="3">
        <v>110</v>
      </c>
      <c r="Q22" s="3">
        <v>110</v>
      </c>
    </row>
    <row r="23" spans="1:17" ht="12.75" x14ac:dyDescent="0.15">
      <c r="A23" s="2">
        <v>21</v>
      </c>
      <c r="B23" s="3">
        <v>114</v>
      </c>
      <c r="C23" s="3">
        <v>110</v>
      </c>
      <c r="D23" s="3">
        <v>110</v>
      </c>
      <c r="E23" s="3">
        <v>110</v>
      </c>
      <c r="F23" s="3">
        <v>110</v>
      </c>
      <c r="G23" s="3">
        <v>110</v>
      </c>
      <c r="K23" s="2">
        <v>-66</v>
      </c>
      <c r="L23" s="3">
        <v>110</v>
      </c>
      <c r="M23" s="3">
        <v>110</v>
      </c>
      <c r="N23" s="3">
        <v>110</v>
      </c>
      <c r="O23" s="3">
        <v>110</v>
      </c>
      <c r="P23" s="3">
        <v>110</v>
      </c>
      <c r="Q23" s="3">
        <v>110</v>
      </c>
    </row>
    <row r="24" spans="1:17" ht="12.75" x14ac:dyDescent="0.15">
      <c r="A24" s="2">
        <v>22</v>
      </c>
      <c r="B24" s="3">
        <v>115</v>
      </c>
      <c r="C24" s="3">
        <v>110</v>
      </c>
      <c r="D24" s="3">
        <v>110</v>
      </c>
      <c r="E24" s="3">
        <v>110</v>
      </c>
      <c r="F24" s="3">
        <v>110</v>
      </c>
      <c r="G24" s="3">
        <v>110</v>
      </c>
      <c r="K24" s="2">
        <v>-65</v>
      </c>
      <c r="L24" s="3">
        <v>110</v>
      </c>
      <c r="M24" s="3">
        <v>110</v>
      </c>
      <c r="N24" s="3">
        <v>110</v>
      </c>
      <c r="O24" s="3">
        <v>110</v>
      </c>
      <c r="P24" s="3">
        <v>110</v>
      </c>
      <c r="Q24" s="3">
        <v>110</v>
      </c>
    </row>
    <row r="25" spans="1:17" ht="12.75" x14ac:dyDescent="0.15">
      <c r="A25" s="2">
        <v>23</v>
      </c>
      <c r="B25" s="3">
        <v>115</v>
      </c>
      <c r="C25" s="3">
        <v>110</v>
      </c>
      <c r="D25" s="3">
        <v>110</v>
      </c>
      <c r="E25" s="3">
        <v>110</v>
      </c>
      <c r="F25" s="3">
        <v>110</v>
      </c>
      <c r="G25" s="3">
        <v>110</v>
      </c>
      <c r="K25" s="2">
        <v>-64</v>
      </c>
      <c r="L25" s="3">
        <v>110</v>
      </c>
      <c r="M25" s="3">
        <v>110</v>
      </c>
      <c r="N25" s="3">
        <v>110</v>
      </c>
      <c r="O25" s="3">
        <v>110</v>
      </c>
      <c r="P25" s="3">
        <v>110</v>
      </c>
      <c r="Q25" s="3">
        <v>110</v>
      </c>
    </row>
    <row r="26" spans="1:17" ht="12.75" x14ac:dyDescent="0.15">
      <c r="A26" s="2">
        <v>24</v>
      </c>
      <c r="B26" s="3">
        <v>116</v>
      </c>
      <c r="C26" s="3">
        <v>110</v>
      </c>
      <c r="D26" s="3">
        <v>110</v>
      </c>
      <c r="E26" s="3">
        <v>110</v>
      </c>
      <c r="F26" s="3">
        <v>110</v>
      </c>
      <c r="G26" s="3">
        <v>110</v>
      </c>
      <c r="K26" s="2">
        <v>-63</v>
      </c>
      <c r="L26" s="3">
        <v>110</v>
      </c>
      <c r="M26" s="3">
        <v>110</v>
      </c>
      <c r="N26" s="3">
        <v>110</v>
      </c>
      <c r="O26" s="3">
        <v>110</v>
      </c>
      <c r="P26" s="3">
        <v>110</v>
      </c>
      <c r="Q26" s="3">
        <v>110</v>
      </c>
    </row>
    <row r="27" spans="1:17" ht="12.75" x14ac:dyDescent="0.15">
      <c r="A27" s="2">
        <v>25</v>
      </c>
      <c r="B27" s="3">
        <v>117</v>
      </c>
      <c r="C27" s="3">
        <v>110</v>
      </c>
      <c r="D27" s="3">
        <v>110</v>
      </c>
      <c r="E27" s="3">
        <v>110</v>
      </c>
      <c r="F27" s="3">
        <v>110</v>
      </c>
      <c r="G27" s="3">
        <v>110</v>
      </c>
      <c r="K27" s="2">
        <v>-62</v>
      </c>
      <c r="L27" s="3">
        <v>110</v>
      </c>
      <c r="M27" s="3">
        <v>110</v>
      </c>
      <c r="N27" s="3">
        <v>110</v>
      </c>
      <c r="O27" s="3">
        <v>110</v>
      </c>
      <c r="P27" s="3">
        <v>110</v>
      </c>
      <c r="Q27" s="3">
        <v>110</v>
      </c>
    </row>
    <row r="28" spans="1:17" ht="12.75" x14ac:dyDescent="0.15">
      <c r="A28" s="2">
        <v>26</v>
      </c>
      <c r="B28" s="3">
        <v>117</v>
      </c>
      <c r="C28" s="3">
        <v>110</v>
      </c>
      <c r="D28" s="3">
        <v>110</v>
      </c>
      <c r="E28" s="3">
        <v>110</v>
      </c>
      <c r="F28" s="3">
        <v>110</v>
      </c>
      <c r="G28" s="3">
        <v>110</v>
      </c>
      <c r="K28" s="2">
        <v>-61</v>
      </c>
      <c r="L28" s="3">
        <v>110</v>
      </c>
      <c r="M28" s="3">
        <v>110</v>
      </c>
      <c r="N28" s="3">
        <v>110</v>
      </c>
      <c r="O28" s="3">
        <v>110</v>
      </c>
      <c r="P28" s="3">
        <v>110</v>
      </c>
      <c r="Q28" s="3">
        <v>110</v>
      </c>
    </row>
    <row r="29" spans="1:17" ht="12.75" x14ac:dyDescent="0.15">
      <c r="A29" s="2">
        <v>27</v>
      </c>
      <c r="B29" s="3">
        <v>118</v>
      </c>
      <c r="C29" s="3">
        <v>110</v>
      </c>
      <c r="D29" s="3">
        <v>110</v>
      </c>
      <c r="E29" s="3">
        <v>110</v>
      </c>
      <c r="F29" s="3">
        <v>110</v>
      </c>
      <c r="G29" s="3">
        <v>110</v>
      </c>
      <c r="K29" s="2">
        <v>-60</v>
      </c>
      <c r="L29" s="3">
        <v>110</v>
      </c>
      <c r="M29" s="3">
        <v>110</v>
      </c>
      <c r="N29" s="3">
        <v>110</v>
      </c>
      <c r="O29" s="3">
        <v>110</v>
      </c>
      <c r="P29" s="3">
        <v>110</v>
      </c>
      <c r="Q29" s="3">
        <v>110</v>
      </c>
    </row>
    <row r="30" spans="1:17" ht="12.75" x14ac:dyDescent="0.15">
      <c r="A30" s="2">
        <v>28</v>
      </c>
      <c r="B30" s="3">
        <v>118</v>
      </c>
      <c r="C30" s="3">
        <v>110</v>
      </c>
      <c r="D30" s="3">
        <v>110</v>
      </c>
      <c r="E30" s="3">
        <v>110</v>
      </c>
      <c r="F30" s="3">
        <v>110</v>
      </c>
      <c r="G30" s="3">
        <v>110</v>
      </c>
      <c r="K30" s="2">
        <v>-59</v>
      </c>
      <c r="L30" s="3">
        <v>110</v>
      </c>
      <c r="M30" s="3">
        <v>110</v>
      </c>
      <c r="N30" s="3">
        <v>110</v>
      </c>
      <c r="O30" s="3">
        <v>110</v>
      </c>
      <c r="P30" s="3">
        <v>110</v>
      </c>
      <c r="Q30" s="3">
        <v>110</v>
      </c>
    </row>
    <row r="31" spans="1:17" ht="12.75" x14ac:dyDescent="0.15">
      <c r="A31" s="2">
        <v>29</v>
      </c>
      <c r="B31" s="3">
        <v>119</v>
      </c>
      <c r="C31" s="3">
        <v>110</v>
      </c>
      <c r="D31" s="3">
        <v>110</v>
      </c>
      <c r="E31" s="3">
        <v>110</v>
      </c>
      <c r="F31" s="3">
        <v>110</v>
      </c>
      <c r="G31" s="3">
        <v>110</v>
      </c>
      <c r="K31" s="2">
        <v>-58</v>
      </c>
      <c r="L31" s="3">
        <v>110</v>
      </c>
      <c r="M31" s="3">
        <v>110</v>
      </c>
      <c r="N31" s="3">
        <v>110</v>
      </c>
      <c r="O31" s="3">
        <v>110</v>
      </c>
      <c r="P31" s="3">
        <v>110</v>
      </c>
      <c r="Q31" s="3">
        <v>110</v>
      </c>
    </row>
    <row r="32" spans="1:17" ht="12.75" x14ac:dyDescent="0.15">
      <c r="A32" s="2">
        <v>30</v>
      </c>
      <c r="B32" s="3">
        <v>119</v>
      </c>
      <c r="C32" s="3">
        <v>110</v>
      </c>
      <c r="D32" s="3">
        <v>110</v>
      </c>
      <c r="E32" s="3">
        <v>110</v>
      </c>
      <c r="F32" s="3">
        <v>110</v>
      </c>
      <c r="G32" s="3">
        <v>110</v>
      </c>
      <c r="K32" s="2">
        <v>-57</v>
      </c>
      <c r="L32" s="3">
        <v>110</v>
      </c>
      <c r="M32" s="3">
        <v>110</v>
      </c>
      <c r="N32" s="3">
        <v>110</v>
      </c>
      <c r="O32" s="3">
        <v>110</v>
      </c>
      <c r="P32" s="3">
        <v>110</v>
      </c>
      <c r="Q32" s="3">
        <v>110</v>
      </c>
    </row>
    <row r="33" spans="1:17" ht="12.75" x14ac:dyDescent="0.15">
      <c r="A33" s="2">
        <v>31</v>
      </c>
      <c r="B33" s="3">
        <v>120</v>
      </c>
      <c r="C33" s="3">
        <v>110</v>
      </c>
      <c r="D33" s="3">
        <v>110</v>
      </c>
      <c r="E33" s="3">
        <v>110</v>
      </c>
      <c r="F33" s="3">
        <v>110</v>
      </c>
      <c r="G33" s="3">
        <v>110</v>
      </c>
      <c r="K33" s="2">
        <v>-56</v>
      </c>
      <c r="L33" s="3">
        <v>110</v>
      </c>
      <c r="M33" s="3">
        <v>110</v>
      </c>
      <c r="N33" s="3">
        <v>110</v>
      </c>
      <c r="O33" s="3">
        <v>110</v>
      </c>
      <c r="P33" s="3">
        <v>110</v>
      </c>
      <c r="Q33" s="3">
        <v>110</v>
      </c>
    </row>
    <row r="34" spans="1:17" ht="12.75" x14ac:dyDescent="0.15">
      <c r="A34" s="2">
        <v>32</v>
      </c>
      <c r="B34" s="3">
        <v>120</v>
      </c>
      <c r="C34" s="3">
        <v>110</v>
      </c>
      <c r="D34" s="3">
        <v>110</v>
      </c>
      <c r="E34" s="3">
        <v>110</v>
      </c>
      <c r="F34" s="3">
        <v>110</v>
      </c>
      <c r="G34" s="3">
        <v>110</v>
      </c>
      <c r="K34" s="2">
        <v>-55</v>
      </c>
      <c r="L34" s="3">
        <v>110</v>
      </c>
      <c r="M34" s="3">
        <v>110</v>
      </c>
      <c r="N34" s="3">
        <v>110</v>
      </c>
      <c r="O34" s="3">
        <v>110</v>
      </c>
      <c r="P34" s="3">
        <v>110</v>
      </c>
      <c r="Q34" s="3">
        <v>110</v>
      </c>
    </row>
    <row r="35" spans="1:17" ht="12.75" x14ac:dyDescent="0.15">
      <c r="A35" s="2">
        <v>33</v>
      </c>
      <c r="B35" s="3">
        <v>121</v>
      </c>
      <c r="C35" s="3">
        <v>110</v>
      </c>
      <c r="D35" s="3">
        <v>110</v>
      </c>
      <c r="E35" s="3">
        <v>110</v>
      </c>
      <c r="F35" s="3">
        <v>110</v>
      </c>
      <c r="G35" s="3">
        <v>110</v>
      </c>
      <c r="K35" s="2">
        <v>-54</v>
      </c>
      <c r="L35" s="3">
        <v>110</v>
      </c>
      <c r="M35" s="3">
        <v>110</v>
      </c>
      <c r="N35" s="3">
        <v>110</v>
      </c>
      <c r="O35" s="3">
        <v>110</v>
      </c>
      <c r="P35" s="3">
        <v>110</v>
      </c>
      <c r="Q35" s="3">
        <v>110</v>
      </c>
    </row>
    <row r="36" spans="1:17" ht="12.75" x14ac:dyDescent="0.15">
      <c r="A36" s="2">
        <v>34</v>
      </c>
      <c r="B36" s="3">
        <v>122</v>
      </c>
      <c r="C36" s="3">
        <v>110</v>
      </c>
      <c r="D36" s="3">
        <v>110</v>
      </c>
      <c r="E36" s="3">
        <v>110</v>
      </c>
      <c r="F36" s="3">
        <v>110</v>
      </c>
      <c r="G36" s="3">
        <v>110</v>
      </c>
      <c r="K36" s="2">
        <v>-53</v>
      </c>
      <c r="L36" s="3">
        <v>110</v>
      </c>
      <c r="M36" s="3">
        <v>110</v>
      </c>
      <c r="N36" s="3">
        <v>110</v>
      </c>
      <c r="O36" s="3">
        <v>110</v>
      </c>
      <c r="P36" s="3">
        <v>111</v>
      </c>
      <c r="Q36" s="3">
        <v>110</v>
      </c>
    </row>
    <row r="37" spans="1:17" ht="12.75" x14ac:dyDescent="0.15">
      <c r="A37" s="2">
        <v>35</v>
      </c>
      <c r="B37" s="3">
        <v>122</v>
      </c>
      <c r="C37" s="3">
        <v>110</v>
      </c>
      <c r="D37" s="3">
        <v>110</v>
      </c>
      <c r="E37" s="3">
        <v>110</v>
      </c>
      <c r="F37" s="3">
        <v>110</v>
      </c>
      <c r="G37" s="3">
        <v>110</v>
      </c>
      <c r="K37" s="2">
        <v>-52</v>
      </c>
      <c r="L37" s="3">
        <v>110</v>
      </c>
      <c r="M37" s="3">
        <v>110</v>
      </c>
      <c r="N37" s="3">
        <v>110</v>
      </c>
      <c r="O37" s="3">
        <v>110</v>
      </c>
      <c r="P37" s="3">
        <v>112</v>
      </c>
      <c r="Q37" s="3">
        <v>110</v>
      </c>
    </row>
    <row r="38" spans="1:17" ht="12.75" x14ac:dyDescent="0.15">
      <c r="A38" s="2">
        <v>36</v>
      </c>
      <c r="B38" s="3">
        <v>123</v>
      </c>
      <c r="C38" s="3">
        <v>110</v>
      </c>
      <c r="D38" s="3">
        <v>110</v>
      </c>
      <c r="E38" s="3">
        <v>110</v>
      </c>
      <c r="F38" s="3">
        <v>110</v>
      </c>
      <c r="G38" s="3">
        <v>110</v>
      </c>
      <c r="K38" s="2">
        <v>-51</v>
      </c>
      <c r="L38" s="3">
        <v>110</v>
      </c>
      <c r="M38" s="3">
        <v>110</v>
      </c>
      <c r="N38" s="3">
        <v>110</v>
      </c>
      <c r="O38" s="3">
        <v>110</v>
      </c>
      <c r="P38" s="3">
        <v>112</v>
      </c>
      <c r="Q38" s="3">
        <v>110</v>
      </c>
    </row>
    <row r="39" spans="1:17" ht="12.75" x14ac:dyDescent="0.15">
      <c r="A39" s="2">
        <v>37</v>
      </c>
      <c r="B39" s="3">
        <v>123</v>
      </c>
      <c r="C39" s="3">
        <v>111</v>
      </c>
      <c r="D39" s="3">
        <v>110</v>
      </c>
      <c r="E39" s="3">
        <v>111</v>
      </c>
      <c r="F39" s="3">
        <v>110</v>
      </c>
      <c r="G39" s="3">
        <v>110</v>
      </c>
      <c r="K39" s="2">
        <v>-50</v>
      </c>
      <c r="L39" s="3">
        <v>110</v>
      </c>
      <c r="M39" s="3">
        <v>110</v>
      </c>
      <c r="N39" s="3">
        <v>110</v>
      </c>
      <c r="O39" s="3">
        <v>110</v>
      </c>
      <c r="P39" s="3">
        <v>113</v>
      </c>
      <c r="Q39" s="3">
        <v>110</v>
      </c>
    </row>
    <row r="40" spans="1:17" ht="12.75" x14ac:dyDescent="0.15">
      <c r="A40" s="2">
        <v>38</v>
      </c>
      <c r="B40" s="3">
        <v>124</v>
      </c>
      <c r="C40" s="3">
        <v>112</v>
      </c>
      <c r="D40" s="3">
        <v>110</v>
      </c>
      <c r="E40" s="3">
        <v>112</v>
      </c>
      <c r="F40" s="3">
        <v>110</v>
      </c>
      <c r="G40" s="3">
        <v>111</v>
      </c>
      <c r="K40" s="2">
        <v>-49</v>
      </c>
      <c r="L40" s="3">
        <v>110</v>
      </c>
      <c r="M40" s="3">
        <v>110</v>
      </c>
      <c r="N40" s="3">
        <v>110</v>
      </c>
      <c r="O40" s="3">
        <v>110</v>
      </c>
      <c r="P40" s="3">
        <v>114</v>
      </c>
      <c r="Q40" s="3">
        <v>110</v>
      </c>
    </row>
    <row r="41" spans="1:17" ht="12.75" x14ac:dyDescent="0.15">
      <c r="A41" s="2">
        <v>39</v>
      </c>
      <c r="B41" s="3">
        <v>124</v>
      </c>
      <c r="C41" s="3">
        <v>112</v>
      </c>
      <c r="D41" s="3">
        <v>110</v>
      </c>
      <c r="E41" s="3">
        <v>112</v>
      </c>
      <c r="F41" s="3">
        <v>110</v>
      </c>
      <c r="G41" s="3">
        <v>111</v>
      </c>
      <c r="K41" s="2">
        <v>-48</v>
      </c>
      <c r="L41" s="3">
        <v>110</v>
      </c>
      <c r="M41" s="3">
        <v>111</v>
      </c>
      <c r="N41" s="3">
        <v>110</v>
      </c>
      <c r="O41" s="3">
        <v>110</v>
      </c>
      <c r="P41" s="3">
        <v>115</v>
      </c>
      <c r="Q41" s="3">
        <v>110</v>
      </c>
    </row>
    <row r="42" spans="1:17" ht="12.75" x14ac:dyDescent="0.15">
      <c r="A42" s="2">
        <v>40</v>
      </c>
      <c r="B42" s="3">
        <v>125</v>
      </c>
      <c r="C42" s="3">
        <v>113</v>
      </c>
      <c r="D42" s="3">
        <v>110</v>
      </c>
      <c r="E42" s="3">
        <v>113</v>
      </c>
      <c r="F42" s="3">
        <v>110</v>
      </c>
      <c r="G42" s="3">
        <v>112</v>
      </c>
      <c r="K42" s="2">
        <v>-47</v>
      </c>
      <c r="L42" s="3">
        <v>110</v>
      </c>
      <c r="M42" s="3">
        <v>112</v>
      </c>
      <c r="N42" s="3">
        <v>110</v>
      </c>
      <c r="O42" s="3">
        <v>110</v>
      </c>
      <c r="P42" s="3">
        <v>116</v>
      </c>
      <c r="Q42" s="3">
        <v>110</v>
      </c>
    </row>
    <row r="43" spans="1:17" ht="12.75" x14ac:dyDescent="0.15">
      <c r="A43" s="2">
        <v>41</v>
      </c>
      <c r="B43" s="3">
        <v>125</v>
      </c>
      <c r="C43" s="3">
        <v>114</v>
      </c>
      <c r="D43" s="3">
        <v>110</v>
      </c>
      <c r="E43" s="3">
        <v>113</v>
      </c>
      <c r="F43" s="3">
        <v>110</v>
      </c>
      <c r="G43" s="3">
        <v>112</v>
      </c>
      <c r="K43" s="2">
        <v>-46</v>
      </c>
      <c r="L43" s="3">
        <v>110</v>
      </c>
      <c r="M43" s="3">
        <v>113</v>
      </c>
      <c r="N43" s="3">
        <v>110</v>
      </c>
      <c r="O43" s="3">
        <v>110</v>
      </c>
      <c r="P43" s="3">
        <v>117</v>
      </c>
      <c r="Q43" s="3">
        <v>110</v>
      </c>
    </row>
    <row r="44" spans="1:17" ht="12.75" x14ac:dyDescent="0.15">
      <c r="A44" s="2">
        <v>42</v>
      </c>
      <c r="B44" s="3">
        <v>126</v>
      </c>
      <c r="C44" s="3">
        <v>114</v>
      </c>
      <c r="D44" s="3">
        <v>110</v>
      </c>
      <c r="E44" s="3">
        <v>114</v>
      </c>
      <c r="F44" s="3">
        <v>110</v>
      </c>
      <c r="G44" s="3">
        <v>113</v>
      </c>
      <c r="K44" s="2">
        <v>-45</v>
      </c>
      <c r="L44" s="3">
        <v>110</v>
      </c>
      <c r="M44" s="3">
        <v>114</v>
      </c>
      <c r="N44" s="3">
        <v>110</v>
      </c>
      <c r="O44" s="3">
        <v>110</v>
      </c>
      <c r="P44" s="3">
        <v>118</v>
      </c>
      <c r="Q44" s="3">
        <v>110</v>
      </c>
    </row>
    <row r="45" spans="1:17" ht="12.75" x14ac:dyDescent="0.15">
      <c r="A45" s="2">
        <v>43</v>
      </c>
      <c r="B45" s="3">
        <v>127</v>
      </c>
      <c r="C45" s="3">
        <v>115</v>
      </c>
      <c r="D45" s="3">
        <v>110</v>
      </c>
      <c r="E45" s="3">
        <v>114</v>
      </c>
      <c r="F45" s="3">
        <v>110</v>
      </c>
      <c r="G45" s="3">
        <v>114</v>
      </c>
      <c r="K45" s="2">
        <v>-44</v>
      </c>
      <c r="L45" s="3">
        <v>110</v>
      </c>
      <c r="M45" s="3">
        <v>115</v>
      </c>
      <c r="N45" s="3">
        <v>110</v>
      </c>
      <c r="O45" s="3">
        <v>110</v>
      </c>
      <c r="P45" s="3">
        <v>118</v>
      </c>
      <c r="Q45" s="3">
        <v>110</v>
      </c>
    </row>
    <row r="46" spans="1:17" ht="12.75" x14ac:dyDescent="0.15">
      <c r="A46" s="2">
        <v>44</v>
      </c>
      <c r="B46" s="3">
        <v>127</v>
      </c>
      <c r="C46" s="3">
        <v>116</v>
      </c>
      <c r="D46" s="3">
        <v>110</v>
      </c>
      <c r="E46" s="3">
        <v>115</v>
      </c>
      <c r="F46" s="3">
        <v>110</v>
      </c>
      <c r="G46" s="3">
        <v>114</v>
      </c>
      <c r="K46" s="2">
        <v>-43</v>
      </c>
      <c r="L46" s="3">
        <v>110</v>
      </c>
      <c r="M46" s="3">
        <v>116</v>
      </c>
      <c r="N46" s="3">
        <v>110</v>
      </c>
      <c r="O46" s="3">
        <v>110</v>
      </c>
      <c r="P46" s="3">
        <v>119</v>
      </c>
      <c r="Q46" s="3">
        <v>110</v>
      </c>
    </row>
    <row r="47" spans="1:17" ht="12.75" x14ac:dyDescent="0.15">
      <c r="A47" s="2">
        <v>45</v>
      </c>
      <c r="B47" s="3">
        <v>128</v>
      </c>
      <c r="C47" s="3">
        <v>116</v>
      </c>
      <c r="D47" s="3">
        <v>110</v>
      </c>
      <c r="E47" s="3">
        <v>115</v>
      </c>
      <c r="F47" s="3">
        <v>110</v>
      </c>
      <c r="G47" s="3">
        <v>115</v>
      </c>
      <c r="K47" s="2">
        <v>-42</v>
      </c>
      <c r="L47" s="3">
        <v>110</v>
      </c>
      <c r="M47" s="3">
        <v>117</v>
      </c>
      <c r="N47" s="3">
        <v>110</v>
      </c>
      <c r="O47" s="3">
        <v>110</v>
      </c>
      <c r="P47" s="3">
        <v>120</v>
      </c>
      <c r="Q47" s="3">
        <v>111</v>
      </c>
    </row>
    <row r="48" spans="1:17" ht="12.75" x14ac:dyDescent="0.15">
      <c r="A48" s="2">
        <v>46</v>
      </c>
      <c r="B48" s="3">
        <v>128</v>
      </c>
      <c r="C48" s="3">
        <v>117</v>
      </c>
      <c r="D48" s="3">
        <v>110</v>
      </c>
      <c r="E48" s="3">
        <v>116</v>
      </c>
      <c r="F48" s="3">
        <v>110</v>
      </c>
      <c r="G48" s="3">
        <v>115</v>
      </c>
      <c r="K48" s="2">
        <v>-41</v>
      </c>
      <c r="L48" s="3">
        <v>110</v>
      </c>
      <c r="M48" s="3">
        <v>118</v>
      </c>
      <c r="N48" s="3">
        <v>110</v>
      </c>
      <c r="O48" s="3">
        <v>111</v>
      </c>
      <c r="P48" s="3">
        <v>121</v>
      </c>
      <c r="Q48" s="3">
        <v>112</v>
      </c>
    </row>
    <row r="49" spans="1:17" ht="12.75" x14ac:dyDescent="0.15">
      <c r="A49" s="2">
        <v>47</v>
      </c>
      <c r="B49" s="3">
        <v>129</v>
      </c>
      <c r="C49" s="3">
        <v>117</v>
      </c>
      <c r="D49" s="3">
        <v>110</v>
      </c>
      <c r="E49" s="3">
        <v>117</v>
      </c>
      <c r="F49" s="3">
        <v>110</v>
      </c>
      <c r="G49" s="3">
        <v>116</v>
      </c>
      <c r="K49" s="2">
        <v>-40</v>
      </c>
      <c r="L49" s="3">
        <v>110</v>
      </c>
      <c r="M49" s="3">
        <v>119</v>
      </c>
      <c r="N49" s="3">
        <v>110</v>
      </c>
      <c r="O49" s="3">
        <v>112</v>
      </c>
      <c r="P49" s="3">
        <v>122</v>
      </c>
      <c r="Q49" s="3">
        <v>113</v>
      </c>
    </row>
    <row r="50" spans="1:17" ht="12.75" x14ac:dyDescent="0.15">
      <c r="A50" s="2">
        <v>48</v>
      </c>
      <c r="B50" s="3">
        <v>129</v>
      </c>
      <c r="C50" s="3">
        <v>118</v>
      </c>
      <c r="D50" s="3">
        <v>110</v>
      </c>
      <c r="E50" s="3">
        <v>117</v>
      </c>
      <c r="F50" s="3">
        <v>110</v>
      </c>
      <c r="G50" s="3">
        <v>116</v>
      </c>
      <c r="K50" s="2">
        <v>-39</v>
      </c>
      <c r="L50" s="3">
        <v>110</v>
      </c>
      <c r="M50" s="3">
        <v>120</v>
      </c>
      <c r="N50" s="3">
        <v>110</v>
      </c>
      <c r="O50" s="3">
        <v>113</v>
      </c>
      <c r="P50" s="3">
        <v>123</v>
      </c>
      <c r="Q50" s="3">
        <v>114</v>
      </c>
    </row>
    <row r="51" spans="1:17" ht="12.75" x14ac:dyDescent="0.15">
      <c r="A51" s="2">
        <v>49</v>
      </c>
      <c r="B51" s="3">
        <v>130</v>
      </c>
      <c r="C51" s="3">
        <v>119</v>
      </c>
      <c r="D51" s="3">
        <v>111</v>
      </c>
      <c r="E51" s="3">
        <v>118</v>
      </c>
      <c r="F51" s="3">
        <v>110</v>
      </c>
      <c r="G51" s="3">
        <v>117</v>
      </c>
      <c r="K51" s="2">
        <v>-38</v>
      </c>
      <c r="L51" s="3">
        <v>110</v>
      </c>
      <c r="M51" s="3">
        <v>121</v>
      </c>
      <c r="N51" s="3">
        <v>110</v>
      </c>
      <c r="O51" s="3">
        <v>114</v>
      </c>
      <c r="P51" s="3">
        <v>123</v>
      </c>
      <c r="Q51" s="3">
        <v>115</v>
      </c>
    </row>
    <row r="52" spans="1:17" ht="12.75" x14ac:dyDescent="0.15">
      <c r="A52" s="2">
        <v>50</v>
      </c>
      <c r="B52" s="3">
        <v>130</v>
      </c>
      <c r="C52" s="3">
        <v>119</v>
      </c>
      <c r="D52" s="3">
        <v>112</v>
      </c>
      <c r="E52" s="3">
        <v>118</v>
      </c>
      <c r="F52" s="3">
        <v>110</v>
      </c>
      <c r="G52" s="3">
        <v>117</v>
      </c>
      <c r="K52" s="2">
        <v>-37</v>
      </c>
      <c r="L52" s="3">
        <v>110</v>
      </c>
      <c r="M52" s="3">
        <v>122</v>
      </c>
      <c r="N52" s="3">
        <v>110</v>
      </c>
      <c r="O52" s="3">
        <v>115</v>
      </c>
      <c r="P52" s="3">
        <v>124</v>
      </c>
      <c r="Q52" s="3">
        <v>115</v>
      </c>
    </row>
    <row r="53" spans="1:17" ht="12.75" x14ac:dyDescent="0.15">
      <c r="A53" s="2">
        <v>51</v>
      </c>
      <c r="B53" s="3">
        <v>131</v>
      </c>
      <c r="C53" s="3">
        <v>120</v>
      </c>
      <c r="D53" s="3">
        <v>112</v>
      </c>
      <c r="E53" s="3">
        <v>119</v>
      </c>
      <c r="F53" s="3">
        <v>110</v>
      </c>
      <c r="G53" s="3">
        <v>118</v>
      </c>
      <c r="K53" s="2">
        <v>-36</v>
      </c>
      <c r="L53" s="3">
        <v>110</v>
      </c>
      <c r="M53" s="3">
        <v>123</v>
      </c>
      <c r="N53" s="3">
        <v>110</v>
      </c>
      <c r="O53" s="3">
        <v>116</v>
      </c>
      <c r="P53" s="3">
        <v>125</v>
      </c>
      <c r="Q53" s="3">
        <v>116</v>
      </c>
    </row>
    <row r="54" spans="1:17" ht="12.75" x14ac:dyDescent="0.15">
      <c r="A54" s="2">
        <v>52</v>
      </c>
      <c r="B54" s="3">
        <v>132</v>
      </c>
      <c r="C54" s="3">
        <v>121</v>
      </c>
      <c r="D54" s="3">
        <v>113</v>
      </c>
      <c r="E54" s="3">
        <v>119</v>
      </c>
      <c r="F54" s="3">
        <v>110</v>
      </c>
      <c r="G54" s="3">
        <v>118</v>
      </c>
      <c r="K54" s="2">
        <v>-35</v>
      </c>
      <c r="L54" s="3">
        <v>110</v>
      </c>
      <c r="M54" s="3">
        <v>124</v>
      </c>
      <c r="N54" s="3">
        <v>111</v>
      </c>
      <c r="O54" s="3">
        <v>117</v>
      </c>
      <c r="P54" s="3">
        <v>126</v>
      </c>
      <c r="Q54" s="3">
        <v>117</v>
      </c>
    </row>
    <row r="55" spans="1:17" ht="12.75" x14ac:dyDescent="0.15">
      <c r="A55" s="2">
        <v>53</v>
      </c>
      <c r="B55" s="3">
        <v>132</v>
      </c>
      <c r="C55" s="3">
        <v>121</v>
      </c>
      <c r="D55" s="3">
        <v>114</v>
      </c>
      <c r="E55" s="3">
        <v>120</v>
      </c>
      <c r="F55" s="3">
        <v>111</v>
      </c>
      <c r="G55" s="3">
        <v>119</v>
      </c>
      <c r="K55" s="2">
        <v>-34</v>
      </c>
      <c r="L55" s="3">
        <v>110</v>
      </c>
      <c r="M55" s="3">
        <v>125</v>
      </c>
      <c r="N55" s="3">
        <v>112</v>
      </c>
      <c r="O55" s="3">
        <v>118</v>
      </c>
      <c r="P55" s="3">
        <v>127</v>
      </c>
      <c r="Q55" s="3">
        <v>118</v>
      </c>
    </row>
    <row r="56" spans="1:17" ht="12.75" x14ac:dyDescent="0.15">
      <c r="A56" s="2">
        <v>54</v>
      </c>
      <c r="B56" s="3">
        <v>133</v>
      </c>
      <c r="C56" s="3">
        <v>122</v>
      </c>
      <c r="D56" s="3">
        <v>114</v>
      </c>
      <c r="E56" s="3">
        <v>120</v>
      </c>
      <c r="F56" s="3">
        <v>112</v>
      </c>
      <c r="G56" s="3">
        <v>119</v>
      </c>
      <c r="K56" s="2">
        <v>-33</v>
      </c>
      <c r="L56" s="3">
        <v>110</v>
      </c>
      <c r="M56" s="3">
        <v>126</v>
      </c>
      <c r="N56" s="3">
        <v>113</v>
      </c>
      <c r="O56" s="3">
        <v>119</v>
      </c>
      <c r="P56" s="3">
        <v>128</v>
      </c>
      <c r="Q56" s="3">
        <v>119</v>
      </c>
    </row>
    <row r="57" spans="1:17" ht="12.75" x14ac:dyDescent="0.15">
      <c r="A57" s="2">
        <v>55</v>
      </c>
      <c r="B57" s="3">
        <v>133</v>
      </c>
      <c r="C57" s="3">
        <v>122</v>
      </c>
      <c r="D57" s="3">
        <v>115</v>
      </c>
      <c r="E57" s="3">
        <v>121</v>
      </c>
      <c r="F57" s="3">
        <v>112</v>
      </c>
      <c r="G57" s="3">
        <v>120</v>
      </c>
      <c r="K57" s="2">
        <v>-32</v>
      </c>
      <c r="L57" s="3">
        <v>110</v>
      </c>
      <c r="M57" s="3">
        <v>127</v>
      </c>
      <c r="N57" s="3">
        <v>115</v>
      </c>
      <c r="O57" s="3">
        <v>120</v>
      </c>
      <c r="P57" s="3">
        <v>128</v>
      </c>
      <c r="Q57" s="3">
        <v>120</v>
      </c>
    </row>
    <row r="58" spans="1:17" ht="12.75" x14ac:dyDescent="0.15">
      <c r="A58" s="2">
        <v>56</v>
      </c>
      <c r="B58" s="3">
        <v>134</v>
      </c>
      <c r="C58" s="3">
        <v>123</v>
      </c>
      <c r="D58" s="3">
        <v>116</v>
      </c>
      <c r="E58" s="3">
        <v>122</v>
      </c>
      <c r="F58" s="3">
        <v>113</v>
      </c>
      <c r="G58" s="3">
        <v>120</v>
      </c>
      <c r="K58" s="2">
        <v>-31</v>
      </c>
      <c r="L58" s="3">
        <v>110</v>
      </c>
      <c r="M58" s="3">
        <v>128</v>
      </c>
      <c r="N58" s="3">
        <v>116</v>
      </c>
      <c r="O58" s="3">
        <v>121</v>
      </c>
      <c r="P58" s="3">
        <v>129</v>
      </c>
      <c r="Q58" s="3">
        <v>121</v>
      </c>
    </row>
    <row r="59" spans="1:17" ht="12.75" x14ac:dyDescent="0.15">
      <c r="A59" s="2">
        <v>57</v>
      </c>
      <c r="B59" s="3">
        <v>134</v>
      </c>
      <c r="C59" s="3">
        <v>124</v>
      </c>
      <c r="D59" s="3">
        <v>116</v>
      </c>
      <c r="E59" s="3">
        <v>122</v>
      </c>
      <c r="F59" s="3">
        <v>113</v>
      </c>
      <c r="G59" s="3">
        <v>121</v>
      </c>
      <c r="K59" s="2">
        <v>-30</v>
      </c>
      <c r="L59" s="3">
        <v>112</v>
      </c>
      <c r="M59" s="3">
        <v>129</v>
      </c>
      <c r="N59" s="3">
        <v>117</v>
      </c>
      <c r="O59" s="3">
        <v>122</v>
      </c>
      <c r="P59" s="3">
        <v>130</v>
      </c>
      <c r="Q59" s="3">
        <v>122</v>
      </c>
    </row>
    <row r="60" spans="1:17" ht="12.75" x14ac:dyDescent="0.15">
      <c r="A60" s="2">
        <v>58</v>
      </c>
      <c r="B60" s="3">
        <v>135</v>
      </c>
      <c r="C60" s="3">
        <v>124</v>
      </c>
      <c r="D60" s="3">
        <v>117</v>
      </c>
      <c r="E60" s="3">
        <v>123</v>
      </c>
      <c r="F60" s="3">
        <v>114</v>
      </c>
      <c r="G60" s="3">
        <v>121</v>
      </c>
      <c r="K60" s="2">
        <v>-29</v>
      </c>
      <c r="L60" s="3">
        <v>113</v>
      </c>
      <c r="M60" s="3">
        <v>130</v>
      </c>
      <c r="N60" s="3">
        <v>118</v>
      </c>
      <c r="O60" s="3">
        <v>123</v>
      </c>
      <c r="P60" s="3">
        <v>131</v>
      </c>
      <c r="Q60" s="3">
        <v>123</v>
      </c>
    </row>
    <row r="61" spans="1:17" ht="12.75" x14ac:dyDescent="0.15">
      <c r="A61" s="2">
        <v>59</v>
      </c>
      <c r="B61" s="3">
        <v>136</v>
      </c>
      <c r="C61" s="3">
        <v>125</v>
      </c>
      <c r="D61" s="3">
        <v>117</v>
      </c>
      <c r="E61" s="3">
        <v>123</v>
      </c>
      <c r="F61" s="3">
        <v>115</v>
      </c>
      <c r="G61" s="3">
        <v>122</v>
      </c>
      <c r="K61" s="2">
        <v>-28</v>
      </c>
      <c r="L61" s="3">
        <v>115</v>
      </c>
      <c r="M61" s="3">
        <v>131</v>
      </c>
      <c r="N61" s="3">
        <v>119</v>
      </c>
      <c r="O61" s="3">
        <v>124</v>
      </c>
      <c r="P61" s="3">
        <v>132</v>
      </c>
      <c r="Q61" s="3">
        <v>124</v>
      </c>
    </row>
    <row r="62" spans="1:17" ht="12.75" x14ac:dyDescent="0.15">
      <c r="A62" s="2">
        <v>60</v>
      </c>
      <c r="B62" s="3">
        <v>136</v>
      </c>
      <c r="C62" s="3">
        <v>126</v>
      </c>
      <c r="D62" s="3">
        <v>118</v>
      </c>
      <c r="E62" s="3">
        <v>124</v>
      </c>
      <c r="F62" s="3">
        <v>115</v>
      </c>
      <c r="G62" s="3">
        <v>123</v>
      </c>
      <c r="K62" s="2">
        <v>-27</v>
      </c>
      <c r="L62" s="3">
        <v>116</v>
      </c>
      <c r="M62" s="3">
        <v>132</v>
      </c>
      <c r="N62" s="3">
        <v>120</v>
      </c>
      <c r="O62" s="3">
        <v>125</v>
      </c>
      <c r="P62" s="3">
        <v>133</v>
      </c>
      <c r="Q62" s="3">
        <v>125</v>
      </c>
    </row>
    <row r="63" spans="1:17" ht="12.75" x14ac:dyDescent="0.15">
      <c r="A63" s="2">
        <v>61</v>
      </c>
      <c r="B63" s="3">
        <v>137</v>
      </c>
      <c r="C63" s="3">
        <v>126</v>
      </c>
      <c r="D63" s="3">
        <v>119</v>
      </c>
      <c r="E63" s="3">
        <v>124</v>
      </c>
      <c r="F63" s="3">
        <v>116</v>
      </c>
      <c r="G63" s="3">
        <v>123</v>
      </c>
      <c r="K63" s="2">
        <v>-26</v>
      </c>
      <c r="L63" s="3">
        <v>117</v>
      </c>
      <c r="M63" s="3">
        <v>133</v>
      </c>
      <c r="N63" s="3">
        <v>121</v>
      </c>
      <c r="O63" s="3">
        <v>126</v>
      </c>
      <c r="P63" s="3">
        <v>133</v>
      </c>
      <c r="Q63" s="3">
        <v>126</v>
      </c>
    </row>
    <row r="64" spans="1:17" ht="12.75" x14ac:dyDescent="0.15">
      <c r="A64" s="2">
        <v>62</v>
      </c>
      <c r="B64" s="3">
        <v>137</v>
      </c>
      <c r="C64" s="3">
        <v>127</v>
      </c>
      <c r="D64" s="3">
        <v>119</v>
      </c>
      <c r="E64" s="3">
        <v>125</v>
      </c>
      <c r="F64" s="3">
        <v>116</v>
      </c>
      <c r="G64" s="3">
        <v>124</v>
      </c>
      <c r="K64" s="2">
        <v>-25</v>
      </c>
      <c r="L64" s="3">
        <v>119</v>
      </c>
      <c r="M64" s="3">
        <v>134</v>
      </c>
      <c r="N64" s="3">
        <v>122</v>
      </c>
      <c r="O64" s="3">
        <v>127</v>
      </c>
      <c r="P64" s="3">
        <v>134</v>
      </c>
      <c r="Q64" s="3">
        <v>126</v>
      </c>
    </row>
    <row r="65" spans="1:17" ht="12.75" x14ac:dyDescent="0.15">
      <c r="A65" s="2">
        <v>63</v>
      </c>
      <c r="B65" s="3">
        <v>138</v>
      </c>
      <c r="C65" s="3">
        <v>127</v>
      </c>
      <c r="D65" s="3">
        <v>120</v>
      </c>
      <c r="E65" s="3">
        <v>125</v>
      </c>
      <c r="F65" s="3">
        <v>117</v>
      </c>
      <c r="G65" s="3">
        <v>124</v>
      </c>
      <c r="K65" s="2">
        <v>-24</v>
      </c>
      <c r="L65" s="3">
        <v>120</v>
      </c>
      <c r="M65" s="3">
        <v>135</v>
      </c>
      <c r="N65" s="3">
        <v>124</v>
      </c>
      <c r="O65" s="3">
        <v>128</v>
      </c>
      <c r="P65" s="3">
        <v>135</v>
      </c>
      <c r="Q65" s="3">
        <v>127</v>
      </c>
    </row>
    <row r="66" spans="1:17" ht="12.75" x14ac:dyDescent="0.15">
      <c r="A66" s="2">
        <v>64</v>
      </c>
      <c r="B66" s="3">
        <v>138</v>
      </c>
      <c r="C66" s="3">
        <v>128</v>
      </c>
      <c r="D66" s="3">
        <v>121</v>
      </c>
      <c r="E66" s="3">
        <v>126</v>
      </c>
      <c r="F66" s="3">
        <v>118</v>
      </c>
      <c r="G66" s="3">
        <v>125</v>
      </c>
      <c r="K66" s="2">
        <v>-23</v>
      </c>
      <c r="L66" s="3">
        <v>122</v>
      </c>
      <c r="M66" s="3">
        <v>136</v>
      </c>
      <c r="N66" s="3">
        <v>125</v>
      </c>
      <c r="O66" s="3">
        <v>129</v>
      </c>
      <c r="P66" s="3">
        <v>136</v>
      </c>
      <c r="Q66" s="3">
        <v>128</v>
      </c>
    </row>
    <row r="67" spans="1:17" ht="12.75" x14ac:dyDescent="0.15">
      <c r="A67" s="2">
        <v>65</v>
      </c>
      <c r="B67" s="3">
        <v>139</v>
      </c>
      <c r="C67" s="3">
        <v>129</v>
      </c>
      <c r="D67" s="3">
        <v>121</v>
      </c>
      <c r="E67" s="3">
        <v>127</v>
      </c>
      <c r="F67" s="3">
        <v>118</v>
      </c>
      <c r="G67" s="3">
        <v>125</v>
      </c>
      <c r="K67" s="2">
        <v>-22</v>
      </c>
      <c r="L67" s="3">
        <v>123</v>
      </c>
      <c r="M67" s="3">
        <v>137</v>
      </c>
      <c r="N67" s="3">
        <v>126</v>
      </c>
      <c r="O67" s="3">
        <v>130</v>
      </c>
      <c r="P67" s="3">
        <v>137</v>
      </c>
      <c r="Q67" s="3">
        <v>129</v>
      </c>
    </row>
    <row r="68" spans="1:17" ht="12.75" x14ac:dyDescent="0.15">
      <c r="A68" s="2">
        <v>66</v>
      </c>
      <c r="B68" s="3">
        <v>139</v>
      </c>
      <c r="C68" s="3">
        <v>129</v>
      </c>
      <c r="D68" s="3">
        <v>122</v>
      </c>
      <c r="E68" s="3">
        <v>127</v>
      </c>
      <c r="F68" s="3">
        <v>119</v>
      </c>
      <c r="G68" s="3">
        <v>126</v>
      </c>
      <c r="K68" s="2">
        <v>-21</v>
      </c>
      <c r="L68" s="3">
        <v>125</v>
      </c>
      <c r="M68" s="3">
        <v>138</v>
      </c>
      <c r="N68" s="3">
        <v>127</v>
      </c>
      <c r="O68" s="3">
        <v>131</v>
      </c>
      <c r="P68" s="3">
        <v>138</v>
      </c>
      <c r="Q68" s="3">
        <v>130</v>
      </c>
    </row>
    <row r="69" spans="1:17" ht="12.75" x14ac:dyDescent="0.15">
      <c r="A69" s="2">
        <v>67</v>
      </c>
      <c r="B69" s="3">
        <v>140</v>
      </c>
      <c r="C69" s="3">
        <v>130</v>
      </c>
      <c r="D69" s="3">
        <v>122</v>
      </c>
      <c r="E69" s="3">
        <v>128</v>
      </c>
      <c r="F69" s="3">
        <v>119</v>
      </c>
      <c r="G69" s="3">
        <v>126</v>
      </c>
      <c r="K69" s="2">
        <v>-20</v>
      </c>
      <c r="L69" s="3">
        <v>126</v>
      </c>
      <c r="M69" s="3">
        <v>139</v>
      </c>
      <c r="N69" s="3">
        <v>128</v>
      </c>
      <c r="O69" s="3">
        <v>132</v>
      </c>
      <c r="P69" s="3">
        <v>138</v>
      </c>
      <c r="Q69" s="3">
        <v>131</v>
      </c>
    </row>
    <row r="70" spans="1:17" ht="12.75" x14ac:dyDescent="0.15">
      <c r="A70" s="2">
        <v>68</v>
      </c>
      <c r="B70" s="3">
        <v>141</v>
      </c>
      <c r="C70" s="3">
        <v>131</v>
      </c>
      <c r="D70" s="3">
        <v>123</v>
      </c>
      <c r="E70" s="3">
        <v>128</v>
      </c>
      <c r="F70" s="3">
        <v>120</v>
      </c>
      <c r="G70" s="3">
        <v>127</v>
      </c>
      <c r="K70" s="2">
        <v>-19</v>
      </c>
      <c r="L70" s="3">
        <v>127</v>
      </c>
      <c r="M70" s="3">
        <v>140</v>
      </c>
      <c r="N70" s="3">
        <v>129</v>
      </c>
      <c r="O70" s="3">
        <v>133</v>
      </c>
      <c r="P70" s="3">
        <v>139</v>
      </c>
      <c r="Q70" s="3">
        <v>132</v>
      </c>
    </row>
    <row r="71" spans="1:17" ht="12.75" x14ac:dyDescent="0.15">
      <c r="A71" s="2">
        <v>69</v>
      </c>
      <c r="B71" s="3">
        <v>141</v>
      </c>
      <c r="C71" s="3">
        <v>131</v>
      </c>
      <c r="D71" s="3">
        <v>124</v>
      </c>
      <c r="E71" s="3">
        <v>129</v>
      </c>
      <c r="F71" s="3">
        <v>120</v>
      </c>
      <c r="G71" s="3">
        <v>127</v>
      </c>
      <c r="K71" s="2">
        <v>-18</v>
      </c>
      <c r="L71" s="3">
        <v>129</v>
      </c>
      <c r="M71" s="3">
        <v>141</v>
      </c>
      <c r="N71" s="3">
        <v>130</v>
      </c>
      <c r="O71" s="3">
        <v>134</v>
      </c>
      <c r="P71" s="3">
        <v>140</v>
      </c>
      <c r="Q71" s="3">
        <v>133</v>
      </c>
    </row>
    <row r="72" spans="1:17" ht="12.75" x14ac:dyDescent="0.15">
      <c r="A72" s="2">
        <v>70</v>
      </c>
      <c r="B72" s="3">
        <v>142</v>
      </c>
      <c r="C72" s="3">
        <v>132</v>
      </c>
      <c r="D72" s="3">
        <v>124</v>
      </c>
      <c r="E72" s="3">
        <v>129</v>
      </c>
      <c r="F72" s="3">
        <v>121</v>
      </c>
      <c r="G72" s="3">
        <v>128</v>
      </c>
      <c r="K72" s="2">
        <v>-17</v>
      </c>
      <c r="L72" s="3">
        <v>130</v>
      </c>
      <c r="M72" s="3">
        <v>142</v>
      </c>
      <c r="N72" s="3">
        <v>131</v>
      </c>
      <c r="O72" s="3">
        <v>135</v>
      </c>
      <c r="P72" s="3">
        <v>141</v>
      </c>
      <c r="Q72" s="3">
        <v>134</v>
      </c>
    </row>
    <row r="73" spans="1:17" ht="12.75" x14ac:dyDescent="0.15">
      <c r="A73" s="2">
        <v>71</v>
      </c>
      <c r="B73" s="3">
        <v>142</v>
      </c>
      <c r="C73" s="3">
        <v>132</v>
      </c>
      <c r="D73" s="3">
        <v>125</v>
      </c>
      <c r="E73" s="3">
        <v>130</v>
      </c>
      <c r="F73" s="3">
        <v>122</v>
      </c>
      <c r="G73" s="3">
        <v>128</v>
      </c>
      <c r="K73" s="2">
        <v>-16</v>
      </c>
      <c r="L73" s="3">
        <v>132</v>
      </c>
      <c r="M73" s="3">
        <v>143</v>
      </c>
      <c r="N73" s="3">
        <v>132</v>
      </c>
      <c r="O73" s="3">
        <v>136</v>
      </c>
      <c r="P73" s="3">
        <v>142</v>
      </c>
      <c r="Q73" s="3">
        <v>135</v>
      </c>
    </row>
    <row r="74" spans="1:17" ht="12.75" x14ac:dyDescent="0.15">
      <c r="A74" s="2">
        <v>72</v>
      </c>
      <c r="B74" s="3">
        <v>143</v>
      </c>
      <c r="C74" s="3">
        <v>133</v>
      </c>
      <c r="D74" s="3">
        <v>126</v>
      </c>
      <c r="E74" s="3">
        <v>130</v>
      </c>
      <c r="F74" s="3">
        <v>122</v>
      </c>
      <c r="G74" s="3">
        <v>129</v>
      </c>
      <c r="K74" s="2">
        <v>-15</v>
      </c>
      <c r="L74" s="3">
        <v>133</v>
      </c>
      <c r="M74" s="3">
        <v>144</v>
      </c>
      <c r="N74" s="3">
        <v>134</v>
      </c>
      <c r="O74" s="3">
        <v>137</v>
      </c>
      <c r="P74" s="3">
        <v>143</v>
      </c>
      <c r="Q74" s="3">
        <v>136</v>
      </c>
    </row>
    <row r="75" spans="1:17" ht="12.75" x14ac:dyDescent="0.15">
      <c r="A75" s="2">
        <v>73</v>
      </c>
      <c r="B75" s="3">
        <v>143</v>
      </c>
      <c r="C75" s="3">
        <v>134</v>
      </c>
      <c r="D75" s="3">
        <v>126</v>
      </c>
      <c r="E75" s="3">
        <v>131</v>
      </c>
      <c r="F75" s="3">
        <v>123</v>
      </c>
      <c r="G75" s="3">
        <v>129</v>
      </c>
      <c r="K75" s="2">
        <v>-14</v>
      </c>
      <c r="L75" s="3">
        <v>135</v>
      </c>
      <c r="M75" s="3">
        <v>145</v>
      </c>
      <c r="N75" s="3">
        <v>135</v>
      </c>
      <c r="O75" s="3">
        <v>138</v>
      </c>
      <c r="P75" s="3">
        <v>143</v>
      </c>
      <c r="Q75" s="3">
        <v>137</v>
      </c>
    </row>
    <row r="76" spans="1:17" ht="12.75" x14ac:dyDescent="0.15">
      <c r="A76" s="2">
        <v>74</v>
      </c>
      <c r="B76" s="3">
        <v>144</v>
      </c>
      <c r="C76" s="3">
        <v>134</v>
      </c>
      <c r="D76" s="3">
        <v>127</v>
      </c>
      <c r="E76" s="3">
        <v>132</v>
      </c>
      <c r="F76" s="3">
        <v>123</v>
      </c>
      <c r="G76" s="3">
        <v>130</v>
      </c>
      <c r="K76" s="2">
        <v>-13</v>
      </c>
      <c r="L76" s="3">
        <v>136</v>
      </c>
      <c r="M76" s="3">
        <v>146</v>
      </c>
      <c r="N76" s="3">
        <v>136</v>
      </c>
      <c r="O76" s="3">
        <v>139</v>
      </c>
      <c r="P76" s="3">
        <v>144</v>
      </c>
      <c r="Q76" s="3">
        <v>137</v>
      </c>
    </row>
    <row r="77" spans="1:17" ht="12.75" x14ac:dyDescent="0.15">
      <c r="A77" s="2">
        <v>75</v>
      </c>
      <c r="B77" s="3">
        <v>144</v>
      </c>
      <c r="C77" s="3">
        <v>135</v>
      </c>
      <c r="D77" s="3">
        <v>127</v>
      </c>
      <c r="E77" s="3">
        <v>132</v>
      </c>
      <c r="F77" s="3">
        <v>124</v>
      </c>
      <c r="G77" s="3">
        <v>130</v>
      </c>
      <c r="K77" s="2">
        <v>-12</v>
      </c>
      <c r="L77" s="3">
        <v>138</v>
      </c>
      <c r="M77" s="3">
        <v>147</v>
      </c>
      <c r="N77" s="3">
        <v>137</v>
      </c>
      <c r="O77" s="3">
        <v>140</v>
      </c>
      <c r="P77" s="3">
        <v>145</v>
      </c>
      <c r="Q77" s="3">
        <v>138</v>
      </c>
    </row>
    <row r="78" spans="1:17" ht="12.75" x14ac:dyDescent="0.15">
      <c r="A78" s="2">
        <v>76</v>
      </c>
      <c r="B78" s="3">
        <v>145</v>
      </c>
      <c r="C78" s="3">
        <v>136</v>
      </c>
      <c r="D78" s="3">
        <v>128</v>
      </c>
      <c r="E78" s="3">
        <v>133</v>
      </c>
      <c r="F78" s="3">
        <v>125</v>
      </c>
      <c r="G78" s="3">
        <v>131</v>
      </c>
      <c r="K78" s="2">
        <v>-11</v>
      </c>
      <c r="L78" s="3">
        <v>139</v>
      </c>
      <c r="M78" s="3">
        <v>148</v>
      </c>
      <c r="N78" s="3">
        <v>138</v>
      </c>
      <c r="O78" s="3">
        <v>141</v>
      </c>
      <c r="P78" s="3">
        <v>146</v>
      </c>
      <c r="Q78" s="3">
        <v>139</v>
      </c>
    </row>
    <row r="79" spans="1:17" ht="12.75" x14ac:dyDescent="0.15">
      <c r="A79" s="2">
        <v>77</v>
      </c>
      <c r="B79" s="3">
        <v>146</v>
      </c>
      <c r="C79" s="3">
        <v>136</v>
      </c>
      <c r="D79" s="3">
        <v>129</v>
      </c>
      <c r="E79" s="3">
        <v>133</v>
      </c>
      <c r="F79" s="3">
        <v>125</v>
      </c>
      <c r="G79" s="3">
        <v>132</v>
      </c>
      <c r="K79" s="2">
        <v>-10</v>
      </c>
      <c r="L79" s="3">
        <v>140</v>
      </c>
      <c r="M79" s="3">
        <v>149</v>
      </c>
      <c r="N79" s="3">
        <v>139</v>
      </c>
      <c r="O79" s="3">
        <v>142</v>
      </c>
      <c r="P79" s="3">
        <v>147</v>
      </c>
      <c r="Q79" s="3">
        <v>140</v>
      </c>
    </row>
    <row r="80" spans="1:17" ht="12.75" x14ac:dyDescent="0.15">
      <c r="A80" s="2">
        <v>78</v>
      </c>
      <c r="B80" s="3">
        <v>146</v>
      </c>
      <c r="C80" s="3">
        <v>137</v>
      </c>
      <c r="D80" s="3">
        <v>129</v>
      </c>
      <c r="E80" s="3">
        <v>134</v>
      </c>
      <c r="F80" s="3">
        <v>126</v>
      </c>
      <c r="G80" s="3">
        <v>132</v>
      </c>
      <c r="K80" s="2">
        <v>-9</v>
      </c>
      <c r="L80" s="3">
        <v>142</v>
      </c>
      <c r="M80" s="3">
        <v>150</v>
      </c>
      <c r="N80" s="3">
        <v>140</v>
      </c>
      <c r="O80" s="3">
        <v>143</v>
      </c>
      <c r="P80" s="3">
        <v>148</v>
      </c>
      <c r="Q80" s="3">
        <v>141</v>
      </c>
    </row>
    <row r="81" spans="1:17" ht="12.75" x14ac:dyDescent="0.15">
      <c r="A81" s="2">
        <v>79</v>
      </c>
      <c r="B81" s="3">
        <v>147</v>
      </c>
      <c r="C81" s="3">
        <v>138</v>
      </c>
      <c r="D81" s="3">
        <v>130</v>
      </c>
      <c r="E81" s="3">
        <v>134</v>
      </c>
      <c r="F81" s="3">
        <v>126</v>
      </c>
      <c r="G81" s="3">
        <v>133</v>
      </c>
      <c r="K81" s="2">
        <v>-8</v>
      </c>
      <c r="L81" s="3">
        <v>143</v>
      </c>
      <c r="M81" s="3">
        <v>151</v>
      </c>
      <c r="N81" s="3">
        <v>141</v>
      </c>
      <c r="O81" s="3">
        <v>144</v>
      </c>
      <c r="P81" s="3">
        <v>148</v>
      </c>
      <c r="Q81" s="3">
        <v>142</v>
      </c>
    </row>
    <row r="82" spans="1:17" ht="12.75" x14ac:dyDescent="0.15">
      <c r="A82" s="2">
        <v>80</v>
      </c>
      <c r="B82" s="3">
        <v>147</v>
      </c>
      <c r="C82" s="3">
        <v>138</v>
      </c>
      <c r="D82" s="3">
        <v>131</v>
      </c>
      <c r="E82" s="3">
        <v>135</v>
      </c>
      <c r="F82" s="3">
        <v>127</v>
      </c>
      <c r="G82" s="3">
        <v>133</v>
      </c>
      <c r="K82" s="2">
        <v>-7</v>
      </c>
      <c r="L82" s="3">
        <v>145</v>
      </c>
      <c r="M82" s="3">
        <v>152</v>
      </c>
      <c r="N82" s="3">
        <v>142</v>
      </c>
      <c r="O82" s="3">
        <v>145</v>
      </c>
      <c r="P82" s="3">
        <v>149</v>
      </c>
      <c r="Q82" s="3">
        <v>143</v>
      </c>
    </row>
    <row r="83" spans="1:17" ht="12.75" x14ac:dyDescent="0.15">
      <c r="A83" s="2">
        <v>81</v>
      </c>
      <c r="B83" s="3">
        <v>148</v>
      </c>
      <c r="C83" s="3">
        <v>139</v>
      </c>
      <c r="D83" s="3">
        <v>131</v>
      </c>
      <c r="E83" s="3">
        <v>136</v>
      </c>
      <c r="F83" s="3">
        <v>128</v>
      </c>
      <c r="G83" s="3">
        <v>134</v>
      </c>
      <c r="K83" s="2">
        <v>-6</v>
      </c>
      <c r="L83" s="3">
        <v>146</v>
      </c>
      <c r="M83" s="3">
        <v>153</v>
      </c>
      <c r="N83" s="3">
        <v>144</v>
      </c>
      <c r="O83" s="3">
        <v>146</v>
      </c>
      <c r="P83" s="3">
        <v>150</v>
      </c>
      <c r="Q83" s="3">
        <v>144</v>
      </c>
    </row>
    <row r="84" spans="1:17" ht="12.75" x14ac:dyDescent="0.15">
      <c r="A84" s="2">
        <v>82</v>
      </c>
      <c r="B84" s="3">
        <v>148</v>
      </c>
      <c r="C84" s="3">
        <v>139</v>
      </c>
      <c r="D84" s="3">
        <v>132</v>
      </c>
      <c r="E84" s="3">
        <v>136</v>
      </c>
      <c r="F84" s="3">
        <v>128</v>
      </c>
      <c r="G84" s="3">
        <v>134</v>
      </c>
      <c r="K84" s="2">
        <v>-5</v>
      </c>
      <c r="L84" s="3">
        <v>148</v>
      </c>
      <c r="M84" s="3">
        <v>154</v>
      </c>
      <c r="N84" s="3">
        <v>145</v>
      </c>
      <c r="O84" s="3">
        <v>147</v>
      </c>
      <c r="P84" s="3">
        <v>151</v>
      </c>
      <c r="Q84" s="3">
        <v>145</v>
      </c>
    </row>
    <row r="85" spans="1:17" ht="12.75" x14ac:dyDescent="0.15">
      <c r="A85" s="2">
        <v>83</v>
      </c>
      <c r="B85" s="3">
        <v>149</v>
      </c>
      <c r="C85" s="3">
        <v>140</v>
      </c>
      <c r="D85" s="3">
        <v>132</v>
      </c>
      <c r="E85" s="3">
        <v>137</v>
      </c>
      <c r="F85" s="3">
        <v>129</v>
      </c>
      <c r="G85" s="3">
        <v>135</v>
      </c>
      <c r="K85" s="2">
        <v>-4</v>
      </c>
      <c r="L85" s="3">
        <v>149</v>
      </c>
      <c r="M85" s="3">
        <v>155</v>
      </c>
      <c r="N85" s="3">
        <v>146</v>
      </c>
      <c r="O85" s="3">
        <v>148</v>
      </c>
      <c r="P85" s="3">
        <v>152</v>
      </c>
      <c r="Q85" s="3">
        <v>146</v>
      </c>
    </row>
    <row r="86" spans="1:17" ht="12.75" x14ac:dyDescent="0.15">
      <c r="A86" s="2">
        <v>84</v>
      </c>
      <c r="B86" s="3">
        <v>149</v>
      </c>
      <c r="C86" s="3">
        <v>141</v>
      </c>
      <c r="D86" s="3">
        <v>133</v>
      </c>
      <c r="E86" s="3">
        <v>137</v>
      </c>
      <c r="F86" s="3">
        <v>129</v>
      </c>
      <c r="G86" s="3">
        <v>135</v>
      </c>
      <c r="K86" s="2">
        <v>-3</v>
      </c>
      <c r="L86" s="3">
        <v>150</v>
      </c>
      <c r="M86" s="3">
        <v>156</v>
      </c>
      <c r="N86" s="3">
        <v>147</v>
      </c>
      <c r="O86" s="3">
        <v>149</v>
      </c>
      <c r="P86" s="3">
        <v>153</v>
      </c>
      <c r="Q86" s="3">
        <v>147</v>
      </c>
    </row>
    <row r="87" spans="1:17" ht="12.75" x14ac:dyDescent="0.15">
      <c r="A87" s="2">
        <v>85</v>
      </c>
      <c r="B87" s="3">
        <v>150</v>
      </c>
      <c r="C87" s="3">
        <v>141</v>
      </c>
      <c r="D87" s="3">
        <v>134</v>
      </c>
      <c r="E87" s="3">
        <v>138</v>
      </c>
      <c r="F87" s="3">
        <v>130</v>
      </c>
      <c r="G87" s="3">
        <v>136</v>
      </c>
      <c r="K87" s="2">
        <v>-2</v>
      </c>
      <c r="L87" s="3">
        <v>152</v>
      </c>
      <c r="M87" s="3">
        <v>157</v>
      </c>
      <c r="N87" s="3">
        <v>148</v>
      </c>
      <c r="O87" s="3">
        <v>150</v>
      </c>
      <c r="P87" s="3">
        <v>154</v>
      </c>
      <c r="Q87" s="3">
        <v>147</v>
      </c>
    </row>
    <row r="88" spans="1:17" ht="12.75" x14ac:dyDescent="0.15">
      <c r="A88" s="2">
        <v>86</v>
      </c>
      <c r="B88" s="3">
        <v>151</v>
      </c>
      <c r="C88" s="3">
        <v>142</v>
      </c>
      <c r="D88" s="3">
        <v>134</v>
      </c>
      <c r="E88" s="3">
        <v>138</v>
      </c>
      <c r="F88" s="3">
        <v>131</v>
      </c>
      <c r="G88" s="3">
        <v>136</v>
      </c>
      <c r="K88" s="2">
        <v>-1</v>
      </c>
      <c r="L88" s="3">
        <v>153</v>
      </c>
      <c r="M88" s="3">
        <v>158</v>
      </c>
      <c r="N88" s="3">
        <v>149</v>
      </c>
      <c r="O88" s="3">
        <v>151</v>
      </c>
      <c r="P88" s="3">
        <v>154</v>
      </c>
      <c r="Q88" s="3">
        <v>148</v>
      </c>
    </row>
    <row r="89" spans="1:17" ht="12.75" x14ac:dyDescent="0.15">
      <c r="A89" s="2">
        <v>87</v>
      </c>
      <c r="B89" s="3">
        <v>151</v>
      </c>
      <c r="C89" s="3">
        <v>143</v>
      </c>
      <c r="D89" s="3">
        <v>135</v>
      </c>
      <c r="E89" s="3">
        <v>139</v>
      </c>
      <c r="F89" s="3">
        <v>131</v>
      </c>
      <c r="G89" s="3">
        <v>137</v>
      </c>
      <c r="K89" s="2">
        <v>0</v>
      </c>
      <c r="L89" s="3">
        <v>155</v>
      </c>
      <c r="M89" s="3">
        <v>159</v>
      </c>
      <c r="N89" s="3">
        <v>150</v>
      </c>
      <c r="O89" s="3">
        <v>152</v>
      </c>
      <c r="P89" s="3">
        <v>155</v>
      </c>
      <c r="Q89" s="3">
        <v>149</v>
      </c>
    </row>
    <row r="90" spans="1:17" ht="12.75" x14ac:dyDescent="0.15">
      <c r="A90" s="2">
        <v>88</v>
      </c>
      <c r="B90" s="3">
        <v>152</v>
      </c>
      <c r="C90" s="3">
        <v>143</v>
      </c>
      <c r="D90" s="3">
        <v>136</v>
      </c>
      <c r="E90" s="3">
        <v>139</v>
      </c>
      <c r="F90" s="3">
        <v>132</v>
      </c>
      <c r="G90" s="3">
        <v>137</v>
      </c>
      <c r="K90" s="2">
        <v>1</v>
      </c>
      <c r="L90" s="3">
        <v>156</v>
      </c>
      <c r="M90" s="3">
        <v>160</v>
      </c>
      <c r="N90" s="3">
        <v>151</v>
      </c>
      <c r="O90" s="3">
        <v>153</v>
      </c>
      <c r="P90" s="3">
        <v>156</v>
      </c>
      <c r="Q90" s="3">
        <v>150</v>
      </c>
    </row>
    <row r="91" spans="1:17" ht="12.75" x14ac:dyDescent="0.15">
      <c r="A91" s="2">
        <v>89</v>
      </c>
      <c r="B91" s="3">
        <v>152</v>
      </c>
      <c r="C91" s="3">
        <v>144</v>
      </c>
      <c r="D91" s="3">
        <v>136</v>
      </c>
      <c r="E91" s="3">
        <v>140</v>
      </c>
      <c r="F91" s="3">
        <v>132</v>
      </c>
      <c r="G91" s="3">
        <v>138</v>
      </c>
      <c r="K91" s="2">
        <v>2</v>
      </c>
      <c r="L91" s="3">
        <v>158</v>
      </c>
      <c r="M91" s="3">
        <v>161</v>
      </c>
      <c r="N91" s="3">
        <v>153</v>
      </c>
      <c r="O91" s="3">
        <v>154</v>
      </c>
      <c r="P91" s="3">
        <v>157</v>
      </c>
      <c r="Q91" s="3">
        <v>151</v>
      </c>
    </row>
    <row r="92" spans="1:17" ht="12.75" x14ac:dyDescent="0.15">
      <c r="A92" s="2">
        <v>90</v>
      </c>
      <c r="B92" s="3">
        <v>153</v>
      </c>
      <c r="C92" s="3">
        <v>144</v>
      </c>
      <c r="D92" s="3">
        <v>137</v>
      </c>
      <c r="E92" s="3">
        <v>141</v>
      </c>
      <c r="F92" s="3">
        <v>133</v>
      </c>
      <c r="G92" s="3">
        <v>138</v>
      </c>
      <c r="K92" s="2">
        <v>3</v>
      </c>
      <c r="L92" s="3">
        <v>159</v>
      </c>
      <c r="M92" s="3">
        <v>162</v>
      </c>
      <c r="N92" s="3">
        <v>154</v>
      </c>
      <c r="O92" s="3">
        <v>155</v>
      </c>
      <c r="P92" s="3">
        <v>158</v>
      </c>
      <c r="Q92" s="3">
        <v>152</v>
      </c>
    </row>
    <row r="93" spans="1:17" ht="12.75" x14ac:dyDescent="0.15">
      <c r="A93" s="2">
        <v>91</v>
      </c>
      <c r="B93" s="3">
        <v>153</v>
      </c>
      <c r="C93" s="3">
        <v>145</v>
      </c>
      <c r="D93" s="3">
        <v>138</v>
      </c>
      <c r="E93" s="3">
        <v>141</v>
      </c>
      <c r="F93" s="3">
        <v>133</v>
      </c>
      <c r="G93" s="3">
        <v>139</v>
      </c>
      <c r="K93" s="2">
        <v>4</v>
      </c>
      <c r="L93" s="3">
        <v>161</v>
      </c>
      <c r="M93" s="3">
        <v>163</v>
      </c>
      <c r="N93" s="3">
        <v>155</v>
      </c>
      <c r="O93" s="3">
        <v>156</v>
      </c>
      <c r="P93" s="3">
        <v>159</v>
      </c>
      <c r="Q93" s="3">
        <v>153</v>
      </c>
    </row>
    <row r="94" spans="1:17" ht="12.75" x14ac:dyDescent="0.15">
      <c r="A94" s="2">
        <v>92</v>
      </c>
      <c r="B94" s="3">
        <v>154</v>
      </c>
      <c r="C94" s="3">
        <v>146</v>
      </c>
      <c r="D94" s="3">
        <v>138</v>
      </c>
      <c r="E94" s="3">
        <v>142</v>
      </c>
      <c r="F94" s="3">
        <v>134</v>
      </c>
      <c r="G94" s="3">
        <v>139</v>
      </c>
      <c r="K94" s="2">
        <v>5</v>
      </c>
      <c r="L94" s="3">
        <v>162</v>
      </c>
      <c r="M94" s="3">
        <v>164</v>
      </c>
      <c r="N94" s="3">
        <v>156</v>
      </c>
      <c r="O94" s="3">
        <v>157</v>
      </c>
      <c r="P94" s="3">
        <v>159</v>
      </c>
      <c r="Q94" s="3">
        <v>154</v>
      </c>
    </row>
    <row r="95" spans="1:17" ht="12.75" x14ac:dyDescent="0.15">
      <c r="A95" s="2">
        <v>93</v>
      </c>
      <c r="B95" s="3">
        <v>154</v>
      </c>
      <c r="C95" s="3">
        <v>146</v>
      </c>
      <c r="D95" s="3">
        <v>139</v>
      </c>
      <c r="E95" s="3">
        <v>142</v>
      </c>
      <c r="F95" s="3">
        <v>135</v>
      </c>
      <c r="G95" s="3">
        <v>140</v>
      </c>
      <c r="K95" s="2">
        <v>6</v>
      </c>
      <c r="L95" s="3">
        <v>163</v>
      </c>
      <c r="M95" s="3">
        <v>165</v>
      </c>
      <c r="N95" s="3">
        <v>157</v>
      </c>
      <c r="O95" s="3">
        <v>158</v>
      </c>
      <c r="P95" s="3">
        <v>160</v>
      </c>
      <c r="Q95" s="3">
        <v>155</v>
      </c>
    </row>
    <row r="96" spans="1:17" ht="12.75" x14ac:dyDescent="0.15">
      <c r="A96" s="2">
        <v>94</v>
      </c>
      <c r="B96" s="3">
        <v>155</v>
      </c>
      <c r="C96" s="3">
        <v>147</v>
      </c>
      <c r="D96" s="3">
        <v>139</v>
      </c>
      <c r="E96" s="3">
        <v>143</v>
      </c>
      <c r="F96" s="3">
        <v>135</v>
      </c>
      <c r="G96" s="3">
        <v>140</v>
      </c>
      <c r="K96" s="2">
        <v>7</v>
      </c>
      <c r="L96" s="3">
        <v>165</v>
      </c>
      <c r="M96" s="3">
        <v>166</v>
      </c>
      <c r="N96" s="3">
        <v>158</v>
      </c>
      <c r="O96" s="3">
        <v>159</v>
      </c>
      <c r="P96" s="3">
        <v>161</v>
      </c>
      <c r="Q96" s="3">
        <v>156</v>
      </c>
    </row>
    <row r="97" spans="1:17" ht="12.75" x14ac:dyDescent="0.15">
      <c r="A97" s="2">
        <v>95</v>
      </c>
      <c r="B97" s="3">
        <v>156</v>
      </c>
      <c r="C97" s="3">
        <v>148</v>
      </c>
      <c r="D97" s="3">
        <v>140</v>
      </c>
      <c r="E97" s="3">
        <v>143</v>
      </c>
      <c r="F97" s="3">
        <v>136</v>
      </c>
      <c r="G97" s="3">
        <v>141</v>
      </c>
      <c r="K97" s="2">
        <v>8</v>
      </c>
      <c r="L97" s="3">
        <v>166</v>
      </c>
      <c r="M97" s="3">
        <v>167</v>
      </c>
      <c r="N97" s="3">
        <v>159</v>
      </c>
      <c r="O97" s="3">
        <v>160</v>
      </c>
      <c r="P97" s="3">
        <v>162</v>
      </c>
      <c r="Q97" s="3">
        <v>157</v>
      </c>
    </row>
    <row r="98" spans="1:17" ht="12.75" x14ac:dyDescent="0.15">
      <c r="A98" s="2">
        <v>96</v>
      </c>
      <c r="B98" s="3">
        <v>156</v>
      </c>
      <c r="C98" s="3">
        <v>148</v>
      </c>
      <c r="D98" s="3">
        <v>141</v>
      </c>
      <c r="E98" s="3">
        <v>144</v>
      </c>
      <c r="F98" s="3">
        <v>136</v>
      </c>
      <c r="G98" s="3">
        <v>142</v>
      </c>
      <c r="K98" s="2">
        <v>9</v>
      </c>
      <c r="L98" s="3">
        <v>168</v>
      </c>
      <c r="M98" s="3">
        <v>168</v>
      </c>
      <c r="N98" s="3">
        <v>160</v>
      </c>
      <c r="O98" s="3">
        <v>161</v>
      </c>
      <c r="P98" s="3">
        <v>163</v>
      </c>
      <c r="Q98" s="3">
        <v>158</v>
      </c>
    </row>
    <row r="99" spans="1:17" ht="12.75" x14ac:dyDescent="0.15">
      <c r="A99" s="2">
        <v>97</v>
      </c>
      <c r="B99" s="3">
        <v>157</v>
      </c>
      <c r="C99" s="3">
        <v>149</v>
      </c>
      <c r="D99" s="3">
        <v>141</v>
      </c>
      <c r="E99" s="3">
        <v>144</v>
      </c>
      <c r="F99" s="3">
        <v>137</v>
      </c>
      <c r="G99" s="3">
        <v>142</v>
      </c>
      <c r="K99" s="2">
        <v>10</v>
      </c>
      <c r="L99" s="3">
        <v>169</v>
      </c>
      <c r="M99" s="3">
        <v>169</v>
      </c>
      <c r="N99" s="3">
        <v>161</v>
      </c>
      <c r="O99" s="3">
        <v>162</v>
      </c>
      <c r="P99" s="3">
        <v>164</v>
      </c>
      <c r="Q99" s="3">
        <v>158</v>
      </c>
    </row>
    <row r="100" spans="1:17" ht="12.75" x14ac:dyDescent="0.15">
      <c r="A100" s="2">
        <v>98</v>
      </c>
      <c r="B100" s="3">
        <v>157</v>
      </c>
      <c r="C100" s="3">
        <v>149</v>
      </c>
      <c r="D100" s="3">
        <v>142</v>
      </c>
      <c r="E100" s="3">
        <v>145</v>
      </c>
      <c r="F100" s="3">
        <v>138</v>
      </c>
      <c r="G100" s="3">
        <v>143</v>
      </c>
      <c r="K100" s="2">
        <v>11</v>
      </c>
      <c r="L100" s="3">
        <v>171</v>
      </c>
      <c r="M100" s="3">
        <v>170</v>
      </c>
      <c r="N100" s="3">
        <v>163</v>
      </c>
      <c r="O100" s="3">
        <v>163</v>
      </c>
      <c r="P100" s="3">
        <v>164</v>
      </c>
      <c r="Q100" s="3">
        <v>159</v>
      </c>
    </row>
    <row r="101" spans="1:17" ht="12.75" x14ac:dyDescent="0.15">
      <c r="A101" s="2">
        <v>99</v>
      </c>
      <c r="B101" s="3">
        <v>158</v>
      </c>
      <c r="C101" s="3">
        <v>150</v>
      </c>
      <c r="D101" s="3">
        <v>143</v>
      </c>
      <c r="E101" s="3">
        <v>146</v>
      </c>
      <c r="F101" s="3">
        <v>138</v>
      </c>
      <c r="G101" s="3">
        <v>143</v>
      </c>
      <c r="K101" s="2">
        <v>12</v>
      </c>
      <c r="L101" s="3">
        <v>172</v>
      </c>
      <c r="M101" s="3">
        <v>171</v>
      </c>
      <c r="N101" s="3">
        <v>164</v>
      </c>
      <c r="O101" s="3">
        <v>164</v>
      </c>
      <c r="P101" s="3">
        <v>165</v>
      </c>
      <c r="Q101" s="3">
        <v>160</v>
      </c>
    </row>
    <row r="102" spans="1:17" ht="12.75" x14ac:dyDescent="0.15">
      <c r="A102" s="2">
        <v>100</v>
      </c>
      <c r="B102" s="3">
        <v>158</v>
      </c>
      <c r="C102" s="3">
        <v>151</v>
      </c>
      <c r="D102" s="3">
        <v>143</v>
      </c>
      <c r="E102" s="3">
        <v>146</v>
      </c>
      <c r="F102" s="3">
        <v>139</v>
      </c>
      <c r="G102" s="3">
        <v>144</v>
      </c>
      <c r="K102" s="2">
        <v>13</v>
      </c>
      <c r="L102" s="3">
        <v>173</v>
      </c>
      <c r="M102" s="3">
        <v>172</v>
      </c>
      <c r="N102" s="3">
        <v>165</v>
      </c>
      <c r="O102" s="3">
        <v>165</v>
      </c>
      <c r="P102" s="3">
        <v>166</v>
      </c>
      <c r="Q102" s="3">
        <v>161</v>
      </c>
    </row>
    <row r="103" spans="1:17" ht="12.75" x14ac:dyDescent="0.15">
      <c r="A103" s="2">
        <v>101</v>
      </c>
      <c r="B103" s="3">
        <v>159</v>
      </c>
      <c r="C103" s="3">
        <v>151</v>
      </c>
      <c r="D103" s="3">
        <v>144</v>
      </c>
      <c r="E103" s="3">
        <v>147</v>
      </c>
      <c r="F103" s="3">
        <v>139</v>
      </c>
      <c r="G103" s="3">
        <v>144</v>
      </c>
      <c r="K103" s="2">
        <v>14</v>
      </c>
      <c r="L103" s="3">
        <v>175</v>
      </c>
      <c r="M103" s="3">
        <v>173</v>
      </c>
      <c r="N103" s="3">
        <v>166</v>
      </c>
      <c r="O103" s="3">
        <v>166</v>
      </c>
      <c r="P103" s="3">
        <v>167</v>
      </c>
      <c r="Q103" s="3">
        <v>162</v>
      </c>
    </row>
    <row r="104" spans="1:17" ht="12.75" x14ac:dyDescent="0.15">
      <c r="A104" s="2">
        <v>102</v>
      </c>
      <c r="B104" s="3">
        <v>160</v>
      </c>
      <c r="C104" s="3">
        <v>152</v>
      </c>
      <c r="D104" s="3">
        <v>144</v>
      </c>
      <c r="E104" s="3">
        <v>147</v>
      </c>
      <c r="F104" s="3">
        <v>140</v>
      </c>
      <c r="G104" s="3">
        <v>145</v>
      </c>
      <c r="K104" s="2">
        <v>15</v>
      </c>
      <c r="L104" s="3">
        <v>176</v>
      </c>
      <c r="M104" s="3">
        <v>174</v>
      </c>
      <c r="N104" s="3">
        <v>167</v>
      </c>
      <c r="O104" s="3">
        <v>167</v>
      </c>
      <c r="P104" s="3">
        <v>168</v>
      </c>
      <c r="Q104" s="3">
        <v>163</v>
      </c>
    </row>
    <row r="105" spans="1:17" ht="12.75" x14ac:dyDescent="0.15">
      <c r="A105" s="2">
        <v>103</v>
      </c>
      <c r="B105" s="3">
        <v>160</v>
      </c>
      <c r="C105" s="3">
        <v>153</v>
      </c>
      <c r="D105" s="3">
        <v>145</v>
      </c>
      <c r="E105" s="3">
        <v>148</v>
      </c>
      <c r="F105" s="3">
        <v>141</v>
      </c>
      <c r="G105" s="3">
        <v>145</v>
      </c>
      <c r="K105" s="2">
        <v>16</v>
      </c>
      <c r="L105" s="3">
        <v>178</v>
      </c>
      <c r="M105" s="3">
        <v>175</v>
      </c>
      <c r="N105" s="3">
        <v>168</v>
      </c>
      <c r="O105" s="3">
        <v>168</v>
      </c>
      <c r="P105" s="3">
        <v>169</v>
      </c>
      <c r="Q105" s="3">
        <v>164</v>
      </c>
    </row>
    <row r="106" spans="1:17" ht="12.75" x14ac:dyDescent="0.15">
      <c r="A106" s="2">
        <v>104</v>
      </c>
      <c r="B106" s="3">
        <v>161</v>
      </c>
      <c r="C106" s="3">
        <v>153</v>
      </c>
      <c r="D106" s="3">
        <v>146</v>
      </c>
      <c r="E106" s="3">
        <v>148</v>
      </c>
      <c r="F106" s="3">
        <v>141</v>
      </c>
      <c r="G106" s="3">
        <v>146</v>
      </c>
      <c r="K106" s="2">
        <v>17</v>
      </c>
      <c r="L106" s="3">
        <v>179</v>
      </c>
      <c r="M106" s="3">
        <v>176</v>
      </c>
      <c r="N106" s="3">
        <v>169</v>
      </c>
      <c r="O106" s="3">
        <v>169</v>
      </c>
      <c r="P106" s="3">
        <v>169</v>
      </c>
      <c r="Q106" s="3">
        <v>165</v>
      </c>
    </row>
    <row r="107" spans="1:17" ht="12.75" x14ac:dyDescent="0.15">
      <c r="A107" s="2">
        <v>105</v>
      </c>
      <c r="B107" s="3">
        <v>161</v>
      </c>
      <c r="C107" s="3">
        <v>154</v>
      </c>
      <c r="D107" s="3">
        <v>146</v>
      </c>
      <c r="E107" s="3">
        <v>149</v>
      </c>
      <c r="F107" s="3">
        <v>142</v>
      </c>
      <c r="G107" s="3">
        <v>146</v>
      </c>
      <c r="K107" s="2">
        <v>18</v>
      </c>
      <c r="L107" s="3">
        <v>181</v>
      </c>
      <c r="M107" s="3">
        <v>177</v>
      </c>
      <c r="N107" s="3">
        <v>170</v>
      </c>
      <c r="O107" s="3">
        <v>170</v>
      </c>
      <c r="P107" s="3">
        <v>170</v>
      </c>
      <c r="Q107" s="3">
        <v>166</v>
      </c>
    </row>
    <row r="108" spans="1:17" ht="12.75" x14ac:dyDescent="0.15">
      <c r="A108" s="2">
        <v>106</v>
      </c>
      <c r="B108" s="3">
        <v>162</v>
      </c>
      <c r="C108" s="3">
        <v>154</v>
      </c>
      <c r="D108" s="3">
        <v>147</v>
      </c>
      <c r="E108" s="3">
        <v>149</v>
      </c>
      <c r="F108" s="3">
        <v>142</v>
      </c>
      <c r="G108" s="3">
        <v>147</v>
      </c>
      <c r="K108" s="2">
        <v>19</v>
      </c>
      <c r="L108" s="3">
        <v>182</v>
      </c>
      <c r="M108" s="3">
        <v>178</v>
      </c>
      <c r="N108" s="3">
        <v>172</v>
      </c>
      <c r="O108" s="3">
        <v>171</v>
      </c>
      <c r="P108" s="3">
        <v>171</v>
      </c>
      <c r="Q108" s="3">
        <v>167</v>
      </c>
    </row>
    <row r="109" spans="1:17" ht="12.75" x14ac:dyDescent="0.15">
      <c r="A109" s="2">
        <v>107</v>
      </c>
      <c r="B109" s="3">
        <v>162</v>
      </c>
      <c r="C109" s="3">
        <v>155</v>
      </c>
      <c r="D109" s="3">
        <v>148</v>
      </c>
      <c r="E109" s="3">
        <v>150</v>
      </c>
      <c r="F109" s="3">
        <v>143</v>
      </c>
      <c r="G109" s="3">
        <v>147</v>
      </c>
      <c r="K109" s="2">
        <v>20</v>
      </c>
      <c r="L109" s="3">
        <v>183</v>
      </c>
      <c r="M109" s="3">
        <v>179</v>
      </c>
      <c r="N109" s="3">
        <v>173</v>
      </c>
      <c r="O109" s="3">
        <v>172</v>
      </c>
      <c r="P109" s="3">
        <v>172</v>
      </c>
      <c r="Q109" s="3">
        <v>168</v>
      </c>
    </row>
    <row r="110" spans="1:17" ht="12.75" x14ac:dyDescent="0.15">
      <c r="A110" s="2">
        <v>108</v>
      </c>
      <c r="B110" s="3">
        <v>163</v>
      </c>
      <c r="C110" s="3">
        <v>156</v>
      </c>
      <c r="D110" s="3">
        <v>148</v>
      </c>
      <c r="E110" s="3">
        <v>151</v>
      </c>
      <c r="F110" s="3">
        <v>144</v>
      </c>
      <c r="G110" s="3">
        <v>148</v>
      </c>
      <c r="K110" s="2">
        <v>21</v>
      </c>
      <c r="L110" s="3">
        <v>185</v>
      </c>
      <c r="M110" s="3">
        <v>180</v>
      </c>
      <c r="N110" s="3">
        <v>174</v>
      </c>
      <c r="O110" s="3">
        <v>173</v>
      </c>
      <c r="P110" s="3">
        <v>173</v>
      </c>
      <c r="Q110" s="3">
        <v>168</v>
      </c>
    </row>
    <row r="111" spans="1:17" ht="12.75" x14ac:dyDescent="0.15">
      <c r="A111" s="2">
        <v>109</v>
      </c>
      <c r="B111" s="3">
        <v>163</v>
      </c>
      <c r="C111" s="3">
        <v>156</v>
      </c>
      <c r="D111" s="3">
        <v>149</v>
      </c>
      <c r="E111" s="3">
        <v>151</v>
      </c>
      <c r="F111" s="3">
        <v>144</v>
      </c>
      <c r="G111" s="3">
        <v>148</v>
      </c>
      <c r="K111" s="2">
        <v>22</v>
      </c>
      <c r="L111" s="3">
        <v>186</v>
      </c>
      <c r="M111" s="3">
        <v>181</v>
      </c>
      <c r="N111" s="3">
        <v>175</v>
      </c>
      <c r="O111" s="3">
        <v>174</v>
      </c>
      <c r="P111" s="3">
        <v>174</v>
      </c>
      <c r="Q111" s="3">
        <v>169</v>
      </c>
    </row>
    <row r="112" spans="1:17" ht="12.75" x14ac:dyDescent="0.15">
      <c r="A112" s="2">
        <v>110</v>
      </c>
      <c r="B112" s="3">
        <v>164</v>
      </c>
      <c r="C112" s="3">
        <v>157</v>
      </c>
      <c r="D112" s="3">
        <v>149</v>
      </c>
      <c r="E112" s="3">
        <v>152</v>
      </c>
      <c r="F112" s="3">
        <v>145</v>
      </c>
      <c r="G112" s="3">
        <v>149</v>
      </c>
      <c r="K112" s="2">
        <v>23</v>
      </c>
      <c r="L112" s="3">
        <v>188</v>
      </c>
      <c r="M112" s="3">
        <v>182</v>
      </c>
      <c r="N112" s="3">
        <v>176</v>
      </c>
      <c r="O112" s="3">
        <v>175</v>
      </c>
      <c r="P112" s="3">
        <v>174</v>
      </c>
      <c r="Q112" s="3">
        <v>170</v>
      </c>
    </row>
    <row r="113" spans="1:17" ht="12.75" x14ac:dyDescent="0.15">
      <c r="A113" s="2">
        <v>111</v>
      </c>
      <c r="B113" s="3">
        <v>165</v>
      </c>
      <c r="C113" s="3">
        <v>158</v>
      </c>
      <c r="D113" s="3">
        <v>150</v>
      </c>
      <c r="E113" s="3">
        <v>152</v>
      </c>
      <c r="F113" s="3">
        <v>145</v>
      </c>
      <c r="G113" s="3">
        <v>149</v>
      </c>
      <c r="K113" s="2">
        <v>24</v>
      </c>
      <c r="L113" s="3">
        <v>189</v>
      </c>
      <c r="M113" s="3">
        <v>183</v>
      </c>
      <c r="N113" s="3">
        <v>177</v>
      </c>
      <c r="O113" s="3">
        <v>176</v>
      </c>
      <c r="P113" s="3">
        <v>175</v>
      </c>
      <c r="Q113" s="3">
        <v>171</v>
      </c>
    </row>
    <row r="114" spans="1:17" ht="12.75" x14ac:dyDescent="0.15">
      <c r="A114" s="2">
        <v>112</v>
      </c>
      <c r="B114" s="3">
        <v>165</v>
      </c>
      <c r="C114" s="3">
        <v>158</v>
      </c>
      <c r="D114" s="3">
        <v>151</v>
      </c>
      <c r="E114" s="3">
        <v>153</v>
      </c>
      <c r="F114" s="3">
        <v>146</v>
      </c>
      <c r="G114" s="3">
        <v>150</v>
      </c>
      <c r="K114" s="2">
        <v>25</v>
      </c>
      <c r="L114" s="3">
        <v>191</v>
      </c>
      <c r="M114" s="3">
        <v>184</v>
      </c>
      <c r="N114" s="3">
        <v>178</v>
      </c>
      <c r="O114" s="3">
        <v>177</v>
      </c>
      <c r="P114" s="3">
        <v>176</v>
      </c>
      <c r="Q114" s="3">
        <v>172</v>
      </c>
    </row>
    <row r="115" spans="1:17" ht="12.75" x14ac:dyDescent="0.15">
      <c r="A115" s="2">
        <v>113</v>
      </c>
      <c r="B115" s="3">
        <v>166</v>
      </c>
      <c r="C115" s="3">
        <v>159</v>
      </c>
      <c r="D115" s="3">
        <v>151</v>
      </c>
      <c r="E115" s="3">
        <v>153</v>
      </c>
      <c r="F115" s="3">
        <v>146</v>
      </c>
      <c r="G115" s="3">
        <v>151</v>
      </c>
      <c r="K115" s="2">
        <v>26</v>
      </c>
      <c r="L115" s="3">
        <v>192</v>
      </c>
      <c r="M115" s="3">
        <v>185</v>
      </c>
      <c r="N115" s="3">
        <v>179</v>
      </c>
      <c r="O115" s="3">
        <v>178</v>
      </c>
      <c r="P115" s="3">
        <v>177</v>
      </c>
      <c r="Q115" s="3">
        <v>173</v>
      </c>
    </row>
    <row r="116" spans="1:17" ht="12.75" x14ac:dyDescent="0.15">
      <c r="A116" s="2">
        <v>114</v>
      </c>
      <c r="B116" s="3">
        <v>166</v>
      </c>
      <c r="C116" s="3">
        <v>159</v>
      </c>
      <c r="D116" s="3">
        <v>152</v>
      </c>
      <c r="E116" s="3">
        <v>154</v>
      </c>
      <c r="F116" s="3">
        <v>147</v>
      </c>
      <c r="G116" s="3">
        <v>151</v>
      </c>
      <c r="K116" s="2">
        <v>27</v>
      </c>
      <c r="L116" s="3">
        <v>194</v>
      </c>
      <c r="M116" s="3">
        <v>186</v>
      </c>
      <c r="N116" s="3">
        <v>180</v>
      </c>
      <c r="O116" s="3">
        <v>179</v>
      </c>
      <c r="P116" s="3">
        <v>178</v>
      </c>
      <c r="Q116" s="3">
        <v>174</v>
      </c>
    </row>
    <row r="117" spans="1:17" ht="12.75" x14ac:dyDescent="0.15">
      <c r="A117" s="2">
        <v>115</v>
      </c>
      <c r="B117" s="3">
        <v>167</v>
      </c>
      <c r="C117" s="3">
        <v>160</v>
      </c>
      <c r="D117" s="3">
        <v>153</v>
      </c>
      <c r="E117" s="3">
        <v>154</v>
      </c>
      <c r="F117" s="3">
        <v>148</v>
      </c>
      <c r="G117" s="3">
        <v>152</v>
      </c>
      <c r="K117" s="2">
        <v>28</v>
      </c>
      <c r="L117" s="3">
        <v>195</v>
      </c>
      <c r="M117" s="3">
        <v>187</v>
      </c>
      <c r="N117" s="3">
        <v>182</v>
      </c>
      <c r="O117" s="3">
        <v>180</v>
      </c>
      <c r="P117" s="3">
        <v>179</v>
      </c>
      <c r="Q117" s="3">
        <v>175</v>
      </c>
    </row>
    <row r="118" spans="1:17" ht="12.75" x14ac:dyDescent="0.15">
      <c r="A118" s="2">
        <v>116</v>
      </c>
      <c r="B118" s="3">
        <v>167</v>
      </c>
      <c r="C118" s="3">
        <v>161</v>
      </c>
      <c r="D118" s="3">
        <v>153</v>
      </c>
      <c r="E118" s="3">
        <v>155</v>
      </c>
      <c r="F118" s="3">
        <v>148</v>
      </c>
      <c r="G118" s="3">
        <v>152</v>
      </c>
      <c r="K118" s="2">
        <v>29</v>
      </c>
      <c r="L118" s="3">
        <v>196</v>
      </c>
      <c r="M118" s="3">
        <v>188</v>
      </c>
      <c r="N118" s="3">
        <v>183</v>
      </c>
      <c r="O118" s="3">
        <v>181</v>
      </c>
      <c r="P118" s="3">
        <v>179</v>
      </c>
      <c r="Q118" s="3">
        <v>176</v>
      </c>
    </row>
    <row r="119" spans="1:17" ht="12.75" x14ac:dyDescent="0.15">
      <c r="A119" s="2">
        <v>117</v>
      </c>
      <c r="B119" s="3">
        <v>168</v>
      </c>
      <c r="C119" s="3">
        <v>161</v>
      </c>
      <c r="D119" s="3">
        <v>154</v>
      </c>
      <c r="E119" s="3">
        <v>156</v>
      </c>
      <c r="F119" s="3">
        <v>149</v>
      </c>
      <c r="G119" s="3">
        <v>153</v>
      </c>
      <c r="K119" s="2">
        <v>30</v>
      </c>
      <c r="L119" s="3">
        <v>198</v>
      </c>
      <c r="M119" s="3">
        <v>189</v>
      </c>
      <c r="N119" s="3">
        <v>184</v>
      </c>
      <c r="O119" s="3">
        <v>182</v>
      </c>
      <c r="P119" s="3">
        <v>180</v>
      </c>
      <c r="Q119" s="3">
        <v>177</v>
      </c>
    </row>
    <row r="120" spans="1:17" ht="12.75" x14ac:dyDescent="0.15">
      <c r="A120" s="2">
        <v>118</v>
      </c>
      <c r="B120" s="3">
        <v>168</v>
      </c>
      <c r="C120" s="3">
        <v>162</v>
      </c>
      <c r="D120" s="3">
        <v>154</v>
      </c>
      <c r="E120" s="3">
        <v>156</v>
      </c>
      <c r="F120" s="3">
        <v>149</v>
      </c>
      <c r="G120" s="3">
        <v>153</v>
      </c>
      <c r="K120" s="2">
        <v>31</v>
      </c>
      <c r="L120" s="3">
        <v>199</v>
      </c>
      <c r="M120" s="3">
        <v>190</v>
      </c>
      <c r="N120" s="3">
        <v>185</v>
      </c>
      <c r="O120" s="3">
        <v>183</v>
      </c>
      <c r="P120" s="3">
        <v>181</v>
      </c>
      <c r="Q120" s="3">
        <v>178</v>
      </c>
    </row>
    <row r="121" spans="1:17" ht="12.75" x14ac:dyDescent="0.15">
      <c r="A121" s="2">
        <v>119</v>
      </c>
      <c r="B121" s="3">
        <v>169</v>
      </c>
      <c r="C121" s="3">
        <v>163</v>
      </c>
      <c r="D121" s="3">
        <v>155</v>
      </c>
      <c r="E121" s="3">
        <v>157</v>
      </c>
      <c r="F121" s="3">
        <v>150</v>
      </c>
      <c r="G121" s="3">
        <v>154</v>
      </c>
      <c r="K121" s="2">
        <v>32</v>
      </c>
      <c r="L121" s="3">
        <v>201</v>
      </c>
      <c r="M121" s="3">
        <v>191</v>
      </c>
      <c r="N121" s="3">
        <v>186</v>
      </c>
      <c r="O121" s="3">
        <v>184</v>
      </c>
      <c r="P121" s="3">
        <v>182</v>
      </c>
      <c r="Q121" s="3">
        <v>179</v>
      </c>
    </row>
    <row r="122" spans="1:17" ht="12.75" x14ac:dyDescent="0.15">
      <c r="A122" s="2">
        <v>120</v>
      </c>
      <c r="B122" s="3">
        <v>170</v>
      </c>
      <c r="C122" s="3">
        <v>163</v>
      </c>
      <c r="D122" s="3">
        <v>156</v>
      </c>
      <c r="E122" s="3">
        <v>157</v>
      </c>
      <c r="F122" s="3">
        <v>151</v>
      </c>
      <c r="G122" s="3">
        <v>154</v>
      </c>
      <c r="K122" s="2">
        <v>33</v>
      </c>
      <c r="L122" s="3">
        <v>202</v>
      </c>
      <c r="M122" s="3">
        <v>192</v>
      </c>
      <c r="N122" s="3">
        <v>187</v>
      </c>
      <c r="O122" s="3">
        <v>185</v>
      </c>
      <c r="P122" s="3">
        <v>183</v>
      </c>
      <c r="Q122" s="3">
        <v>179</v>
      </c>
    </row>
    <row r="123" spans="1:17" ht="12.75" x14ac:dyDescent="0.15">
      <c r="A123" s="2">
        <v>121</v>
      </c>
      <c r="B123" s="3">
        <v>170</v>
      </c>
      <c r="C123" s="3">
        <v>164</v>
      </c>
      <c r="D123" s="3">
        <v>156</v>
      </c>
      <c r="E123" s="3">
        <v>158</v>
      </c>
      <c r="F123" s="3">
        <v>151</v>
      </c>
      <c r="G123" s="3">
        <v>155</v>
      </c>
      <c r="K123" s="2">
        <v>34</v>
      </c>
      <c r="L123" s="3">
        <v>203</v>
      </c>
      <c r="M123" s="3">
        <v>193</v>
      </c>
      <c r="N123" s="3">
        <v>188</v>
      </c>
      <c r="O123" s="3">
        <v>186</v>
      </c>
      <c r="P123" s="3">
        <v>184</v>
      </c>
      <c r="Q123" s="3">
        <v>180</v>
      </c>
    </row>
    <row r="124" spans="1:17" ht="12.75" x14ac:dyDescent="0.15">
      <c r="A124" s="2">
        <v>122</v>
      </c>
      <c r="B124" s="3">
        <v>171</v>
      </c>
      <c r="C124" s="3">
        <v>165</v>
      </c>
      <c r="D124" s="3">
        <v>157</v>
      </c>
      <c r="E124" s="3">
        <v>158</v>
      </c>
      <c r="F124" s="3">
        <v>152</v>
      </c>
      <c r="G124" s="3">
        <v>155</v>
      </c>
      <c r="K124" s="2">
        <v>35</v>
      </c>
      <c r="L124" s="3">
        <v>204</v>
      </c>
      <c r="M124" s="3">
        <v>194</v>
      </c>
      <c r="N124" s="3">
        <v>189</v>
      </c>
      <c r="O124" s="3">
        <v>187</v>
      </c>
      <c r="P124" s="3">
        <v>185</v>
      </c>
      <c r="Q124" s="3">
        <v>181</v>
      </c>
    </row>
    <row r="125" spans="1:17" ht="12.75" x14ac:dyDescent="0.15">
      <c r="A125" s="2">
        <v>123</v>
      </c>
      <c r="B125" s="3">
        <v>171</v>
      </c>
      <c r="C125" s="3">
        <v>165</v>
      </c>
      <c r="D125" s="3">
        <v>158</v>
      </c>
      <c r="E125" s="3">
        <v>159</v>
      </c>
      <c r="F125" s="3">
        <v>152</v>
      </c>
      <c r="G125" s="3">
        <v>156</v>
      </c>
      <c r="K125" s="2">
        <v>36</v>
      </c>
      <c r="L125" s="3">
        <v>206</v>
      </c>
      <c r="M125" s="3">
        <v>195</v>
      </c>
      <c r="N125" s="3">
        <v>191</v>
      </c>
      <c r="O125" s="3">
        <v>188</v>
      </c>
      <c r="P125" s="3">
        <v>185</v>
      </c>
      <c r="Q125" s="3">
        <v>182</v>
      </c>
    </row>
    <row r="126" spans="1:17" ht="12.75" x14ac:dyDescent="0.15">
      <c r="A126" s="2">
        <v>124</v>
      </c>
      <c r="B126" s="3">
        <v>172</v>
      </c>
      <c r="C126" s="3">
        <v>166</v>
      </c>
      <c r="D126" s="3">
        <v>158</v>
      </c>
      <c r="E126" s="3">
        <v>160</v>
      </c>
      <c r="F126" s="3">
        <v>153</v>
      </c>
      <c r="G126" s="3">
        <v>156</v>
      </c>
      <c r="K126" s="2">
        <v>37</v>
      </c>
      <c r="L126" s="3">
        <v>207</v>
      </c>
      <c r="M126" s="3">
        <v>196</v>
      </c>
      <c r="N126" s="3">
        <v>192</v>
      </c>
      <c r="O126" s="3">
        <v>189</v>
      </c>
      <c r="P126" s="3">
        <v>186</v>
      </c>
      <c r="Q126" s="3">
        <v>183</v>
      </c>
    </row>
    <row r="127" spans="1:17" ht="12.75" x14ac:dyDescent="0.15">
      <c r="A127" s="2">
        <v>125</v>
      </c>
      <c r="B127" s="3">
        <v>172</v>
      </c>
      <c r="C127" s="3">
        <v>166</v>
      </c>
      <c r="D127" s="3">
        <v>159</v>
      </c>
      <c r="E127" s="3">
        <v>160</v>
      </c>
      <c r="F127" s="3">
        <v>154</v>
      </c>
      <c r="G127" s="3">
        <v>157</v>
      </c>
      <c r="K127" s="2">
        <v>38</v>
      </c>
      <c r="L127" s="3">
        <v>208</v>
      </c>
      <c r="M127" s="3">
        <v>197</v>
      </c>
      <c r="N127" s="3">
        <v>193</v>
      </c>
      <c r="O127" s="3">
        <v>190</v>
      </c>
      <c r="P127" s="3">
        <v>187</v>
      </c>
      <c r="Q127" s="3">
        <v>184</v>
      </c>
    </row>
    <row r="128" spans="1:17" ht="12.75" x14ac:dyDescent="0.15">
      <c r="A128" s="2">
        <v>126</v>
      </c>
      <c r="B128" s="3">
        <v>173</v>
      </c>
      <c r="C128" s="3">
        <v>167</v>
      </c>
      <c r="D128" s="3">
        <v>159</v>
      </c>
      <c r="E128" s="3">
        <v>161</v>
      </c>
      <c r="F128" s="3">
        <v>154</v>
      </c>
      <c r="G128" s="3">
        <v>157</v>
      </c>
      <c r="K128" s="2">
        <v>39</v>
      </c>
      <c r="L128" s="3">
        <v>209</v>
      </c>
      <c r="M128" s="3">
        <v>198</v>
      </c>
      <c r="N128" s="3">
        <v>194</v>
      </c>
      <c r="O128" s="3">
        <v>191</v>
      </c>
      <c r="P128" s="3">
        <v>188</v>
      </c>
      <c r="Q128" s="3">
        <v>185</v>
      </c>
    </row>
    <row r="129" spans="1:17" ht="12.75" x14ac:dyDescent="0.15">
      <c r="A129" s="2">
        <v>127</v>
      </c>
      <c r="B129" s="3">
        <v>173</v>
      </c>
      <c r="C129" s="3">
        <v>168</v>
      </c>
      <c r="D129" s="3">
        <v>160</v>
      </c>
      <c r="E129" s="3">
        <v>161</v>
      </c>
      <c r="F129" s="3">
        <v>155</v>
      </c>
      <c r="G129" s="3">
        <v>158</v>
      </c>
      <c r="K129" s="2">
        <v>40</v>
      </c>
      <c r="L129" s="3">
        <v>211</v>
      </c>
      <c r="M129" s="3">
        <v>199</v>
      </c>
      <c r="N129" s="3">
        <v>195</v>
      </c>
      <c r="O129" s="3">
        <v>192</v>
      </c>
      <c r="P129" s="3">
        <v>189</v>
      </c>
      <c r="Q129" s="3">
        <v>186</v>
      </c>
    </row>
    <row r="130" spans="1:17" ht="12.75" x14ac:dyDescent="0.15">
      <c r="A130" s="2">
        <v>128</v>
      </c>
      <c r="B130" s="3">
        <v>174</v>
      </c>
      <c r="C130" s="3">
        <v>168</v>
      </c>
      <c r="D130" s="3">
        <v>161</v>
      </c>
      <c r="E130" s="3">
        <v>162</v>
      </c>
      <c r="F130" s="3">
        <v>155</v>
      </c>
      <c r="G130" s="3">
        <v>158</v>
      </c>
      <c r="K130" s="2">
        <v>41</v>
      </c>
      <c r="L130" s="3">
        <v>212</v>
      </c>
      <c r="M130" s="3">
        <v>200</v>
      </c>
      <c r="N130" s="3">
        <v>196</v>
      </c>
      <c r="O130" s="3">
        <v>193</v>
      </c>
      <c r="P130" s="3">
        <v>190</v>
      </c>
      <c r="Q130" s="3">
        <v>187</v>
      </c>
    </row>
    <row r="131" spans="1:17" ht="12.75" x14ac:dyDescent="0.15">
      <c r="A131" s="2">
        <v>129</v>
      </c>
      <c r="B131" s="3">
        <v>175</v>
      </c>
      <c r="C131" s="3">
        <v>169</v>
      </c>
      <c r="D131" s="3">
        <v>161</v>
      </c>
      <c r="E131" s="3">
        <v>162</v>
      </c>
      <c r="F131" s="3">
        <v>156</v>
      </c>
      <c r="G131" s="3">
        <v>159</v>
      </c>
      <c r="K131" s="2">
        <v>42</v>
      </c>
      <c r="L131" s="3">
        <v>213</v>
      </c>
      <c r="M131" s="3">
        <v>201</v>
      </c>
      <c r="N131" s="3">
        <v>197</v>
      </c>
      <c r="O131" s="3">
        <v>194</v>
      </c>
      <c r="P131" s="3">
        <v>190</v>
      </c>
      <c r="Q131" s="3">
        <v>188</v>
      </c>
    </row>
    <row r="132" spans="1:17" ht="12.75" x14ac:dyDescent="0.15">
      <c r="A132" s="2">
        <v>130</v>
      </c>
      <c r="B132" s="3">
        <v>175</v>
      </c>
      <c r="C132" s="3">
        <v>170</v>
      </c>
      <c r="D132" s="3">
        <v>162</v>
      </c>
      <c r="E132" s="3">
        <v>163</v>
      </c>
      <c r="F132" s="3">
        <v>157</v>
      </c>
      <c r="G132" s="3">
        <v>160</v>
      </c>
      <c r="K132" s="2">
        <v>43</v>
      </c>
      <c r="L132" s="3">
        <v>214</v>
      </c>
      <c r="M132" s="3">
        <v>202</v>
      </c>
      <c r="N132" s="3">
        <v>198</v>
      </c>
      <c r="O132" s="3">
        <v>195</v>
      </c>
      <c r="P132" s="3">
        <v>191</v>
      </c>
      <c r="Q132" s="3">
        <v>189</v>
      </c>
    </row>
    <row r="133" spans="1:17" ht="12.75" x14ac:dyDescent="0.15">
      <c r="A133" s="2">
        <v>131</v>
      </c>
      <c r="B133" s="3">
        <v>176</v>
      </c>
      <c r="C133" s="3">
        <v>170</v>
      </c>
      <c r="D133" s="3">
        <v>163</v>
      </c>
      <c r="E133" s="3">
        <v>163</v>
      </c>
      <c r="F133" s="3">
        <v>157</v>
      </c>
      <c r="G133" s="3">
        <v>160</v>
      </c>
      <c r="K133" s="2">
        <v>44</v>
      </c>
      <c r="L133" s="3">
        <v>216</v>
      </c>
      <c r="M133" s="3">
        <v>203</v>
      </c>
      <c r="N133" s="3">
        <v>199</v>
      </c>
      <c r="O133" s="3">
        <v>196</v>
      </c>
      <c r="P133" s="3">
        <v>192</v>
      </c>
      <c r="Q133" s="3">
        <v>189</v>
      </c>
    </row>
    <row r="134" spans="1:17" ht="12.75" x14ac:dyDescent="0.15">
      <c r="A134" s="2">
        <v>132</v>
      </c>
      <c r="B134" s="3">
        <v>176</v>
      </c>
      <c r="C134" s="3">
        <v>171</v>
      </c>
      <c r="D134" s="3">
        <v>163</v>
      </c>
      <c r="E134" s="3">
        <v>164</v>
      </c>
      <c r="F134" s="3">
        <v>158</v>
      </c>
      <c r="G134" s="3">
        <v>161</v>
      </c>
      <c r="K134" s="2">
        <v>45</v>
      </c>
      <c r="L134" s="3">
        <v>217</v>
      </c>
      <c r="M134" s="3">
        <v>204</v>
      </c>
      <c r="N134" s="3">
        <v>201</v>
      </c>
      <c r="O134" s="3">
        <v>197</v>
      </c>
      <c r="P134" s="3">
        <v>193</v>
      </c>
      <c r="Q134" s="3">
        <v>190</v>
      </c>
    </row>
    <row r="135" spans="1:17" ht="12.75" x14ac:dyDescent="0.15">
      <c r="A135" s="2">
        <v>133</v>
      </c>
      <c r="B135" s="3">
        <v>177</v>
      </c>
      <c r="C135" s="3">
        <v>171</v>
      </c>
      <c r="D135" s="3">
        <v>164</v>
      </c>
      <c r="E135" s="3">
        <v>165</v>
      </c>
      <c r="F135" s="3">
        <v>158</v>
      </c>
      <c r="G135" s="3">
        <v>161</v>
      </c>
      <c r="K135" s="2">
        <v>46</v>
      </c>
      <c r="L135" s="3">
        <v>218</v>
      </c>
      <c r="M135" s="3">
        <v>205</v>
      </c>
      <c r="N135" s="3">
        <v>202</v>
      </c>
      <c r="O135" s="3">
        <v>198</v>
      </c>
      <c r="P135" s="3">
        <v>194</v>
      </c>
      <c r="Q135" s="3">
        <v>191</v>
      </c>
    </row>
    <row r="136" spans="1:17" ht="12.75" x14ac:dyDescent="0.15">
      <c r="A136" s="2">
        <v>134</v>
      </c>
      <c r="B136" s="3">
        <v>177</v>
      </c>
      <c r="C136" s="3">
        <v>172</v>
      </c>
      <c r="D136" s="3">
        <v>165</v>
      </c>
      <c r="E136" s="3">
        <v>165</v>
      </c>
      <c r="F136" s="3">
        <v>159</v>
      </c>
      <c r="G136" s="3">
        <v>162</v>
      </c>
      <c r="K136" s="2">
        <v>47</v>
      </c>
      <c r="L136" s="3">
        <v>219</v>
      </c>
      <c r="M136" s="3">
        <v>206</v>
      </c>
      <c r="N136" s="3">
        <v>203</v>
      </c>
      <c r="O136" s="3">
        <v>199</v>
      </c>
      <c r="P136" s="3">
        <v>195</v>
      </c>
      <c r="Q136" s="3">
        <v>192</v>
      </c>
    </row>
    <row r="137" spans="1:17" ht="12.75" x14ac:dyDescent="0.15">
      <c r="A137" s="2">
        <v>135</v>
      </c>
      <c r="B137" s="3">
        <v>178</v>
      </c>
      <c r="C137" s="3">
        <v>173</v>
      </c>
      <c r="D137" s="3">
        <v>165</v>
      </c>
      <c r="E137" s="3">
        <v>166</v>
      </c>
      <c r="F137" s="3">
        <v>160</v>
      </c>
      <c r="G137" s="3">
        <v>162</v>
      </c>
      <c r="K137" s="2">
        <v>48</v>
      </c>
      <c r="L137" s="3">
        <v>221</v>
      </c>
      <c r="M137" s="3">
        <v>207</v>
      </c>
      <c r="N137" s="3">
        <v>204</v>
      </c>
      <c r="O137" s="3">
        <v>201</v>
      </c>
      <c r="P137" s="3">
        <v>195</v>
      </c>
      <c r="Q137" s="3">
        <v>193</v>
      </c>
    </row>
    <row r="138" spans="1:17" ht="12.75" x14ac:dyDescent="0.15">
      <c r="A138" s="2">
        <v>136</v>
      </c>
      <c r="B138" s="3">
        <v>179</v>
      </c>
      <c r="C138" s="3">
        <v>173</v>
      </c>
      <c r="D138" s="3">
        <v>166</v>
      </c>
      <c r="E138" s="3">
        <v>166</v>
      </c>
      <c r="F138" s="3">
        <v>160</v>
      </c>
      <c r="G138" s="3">
        <v>163</v>
      </c>
      <c r="K138" s="2">
        <v>49</v>
      </c>
      <c r="L138" s="3">
        <v>222</v>
      </c>
      <c r="M138" s="3">
        <v>208</v>
      </c>
      <c r="N138" s="3">
        <v>205</v>
      </c>
      <c r="O138" s="3">
        <v>202</v>
      </c>
      <c r="P138" s="3">
        <v>196</v>
      </c>
      <c r="Q138" s="3">
        <v>194</v>
      </c>
    </row>
    <row r="139" spans="1:17" ht="12.75" x14ac:dyDescent="0.15">
      <c r="A139" s="2">
        <v>137</v>
      </c>
      <c r="B139" s="3">
        <v>179</v>
      </c>
      <c r="C139" s="3">
        <v>174</v>
      </c>
      <c r="D139" s="3">
        <v>166</v>
      </c>
      <c r="E139" s="3">
        <v>167</v>
      </c>
      <c r="F139" s="3">
        <v>161</v>
      </c>
      <c r="G139" s="3">
        <v>163</v>
      </c>
      <c r="K139" s="2">
        <v>50</v>
      </c>
      <c r="L139" s="3">
        <v>223</v>
      </c>
      <c r="M139" s="3">
        <v>209</v>
      </c>
      <c r="N139" s="3">
        <v>206</v>
      </c>
      <c r="O139" s="3">
        <v>203</v>
      </c>
      <c r="P139" s="3">
        <v>197</v>
      </c>
      <c r="Q139" s="3">
        <v>195</v>
      </c>
    </row>
    <row r="140" spans="1:17" ht="12.75" x14ac:dyDescent="0.15">
      <c r="A140" s="2">
        <v>138</v>
      </c>
      <c r="B140" s="3">
        <v>180</v>
      </c>
      <c r="C140" s="3">
        <v>175</v>
      </c>
      <c r="D140" s="3">
        <v>167</v>
      </c>
      <c r="E140" s="3">
        <v>167</v>
      </c>
      <c r="F140" s="3">
        <v>161</v>
      </c>
      <c r="G140" s="3">
        <v>164</v>
      </c>
      <c r="K140" s="2">
        <v>51</v>
      </c>
      <c r="L140" s="3">
        <v>224</v>
      </c>
      <c r="M140" s="3">
        <v>210</v>
      </c>
      <c r="N140" s="3">
        <v>207</v>
      </c>
      <c r="O140" s="3">
        <v>204</v>
      </c>
      <c r="P140" s="3">
        <v>198</v>
      </c>
      <c r="Q140" s="3">
        <v>196</v>
      </c>
    </row>
    <row r="141" spans="1:17" ht="12.75" x14ac:dyDescent="0.15">
      <c r="A141" s="2">
        <v>139</v>
      </c>
      <c r="B141" s="3">
        <v>180</v>
      </c>
      <c r="C141" s="3">
        <v>175</v>
      </c>
      <c r="D141" s="3">
        <v>168</v>
      </c>
      <c r="E141" s="3">
        <v>168</v>
      </c>
      <c r="F141" s="3">
        <v>162</v>
      </c>
      <c r="G141" s="3">
        <v>164</v>
      </c>
      <c r="K141" s="2">
        <v>52</v>
      </c>
      <c r="L141" s="3">
        <v>226</v>
      </c>
      <c r="M141" s="3">
        <v>211</v>
      </c>
      <c r="N141" s="3">
        <v>208</v>
      </c>
      <c r="O141" s="3">
        <v>205</v>
      </c>
      <c r="P141" s="3">
        <v>199</v>
      </c>
      <c r="Q141" s="3">
        <v>197</v>
      </c>
    </row>
    <row r="142" spans="1:17" ht="12.75" x14ac:dyDescent="0.15">
      <c r="A142" s="2">
        <v>140</v>
      </c>
      <c r="B142" s="3">
        <v>181</v>
      </c>
      <c r="C142" s="3">
        <v>176</v>
      </c>
      <c r="D142" s="3">
        <v>168</v>
      </c>
      <c r="E142" s="3">
        <v>168</v>
      </c>
      <c r="F142" s="3">
        <v>162</v>
      </c>
      <c r="G142" s="3">
        <v>165</v>
      </c>
      <c r="K142" s="2">
        <v>53</v>
      </c>
      <c r="L142" s="3">
        <v>227</v>
      </c>
      <c r="M142" s="3">
        <v>211</v>
      </c>
      <c r="N142" s="3">
        <v>209</v>
      </c>
      <c r="O142" s="3">
        <v>206</v>
      </c>
      <c r="P142" s="3">
        <v>200</v>
      </c>
      <c r="Q142" s="3">
        <v>198</v>
      </c>
    </row>
    <row r="143" spans="1:17" ht="12.75" x14ac:dyDescent="0.15">
      <c r="A143" s="2">
        <v>141</v>
      </c>
      <c r="B143" s="3">
        <v>181</v>
      </c>
      <c r="C143" s="3">
        <v>176</v>
      </c>
      <c r="D143" s="3">
        <v>169</v>
      </c>
      <c r="E143" s="3">
        <v>169</v>
      </c>
      <c r="F143" s="3">
        <v>163</v>
      </c>
      <c r="G143" s="3">
        <v>165</v>
      </c>
      <c r="K143" s="2">
        <v>54</v>
      </c>
      <c r="L143" s="3">
        <v>228</v>
      </c>
      <c r="M143" s="3">
        <v>212</v>
      </c>
      <c r="N143" s="3">
        <v>211</v>
      </c>
      <c r="O143" s="3">
        <v>207</v>
      </c>
      <c r="P143" s="3">
        <v>200</v>
      </c>
      <c r="Q143" s="3">
        <v>199</v>
      </c>
    </row>
    <row r="144" spans="1:17" ht="12.75" x14ac:dyDescent="0.15">
      <c r="A144" s="2">
        <v>142</v>
      </c>
      <c r="B144" s="3">
        <v>182</v>
      </c>
      <c r="C144" s="3">
        <v>177</v>
      </c>
      <c r="D144" s="3">
        <v>170</v>
      </c>
      <c r="E144" s="3">
        <v>170</v>
      </c>
      <c r="F144" s="3">
        <v>164</v>
      </c>
      <c r="G144" s="3">
        <v>166</v>
      </c>
      <c r="K144" s="2">
        <v>55</v>
      </c>
      <c r="L144" s="3">
        <v>230</v>
      </c>
      <c r="M144" s="3">
        <v>213</v>
      </c>
      <c r="N144" s="3">
        <v>212</v>
      </c>
      <c r="O144" s="3">
        <v>208</v>
      </c>
      <c r="P144" s="3">
        <v>201</v>
      </c>
      <c r="Q144" s="3">
        <v>200</v>
      </c>
    </row>
    <row r="145" spans="1:17" ht="12.75" x14ac:dyDescent="0.15">
      <c r="A145" s="2">
        <v>143</v>
      </c>
      <c r="B145" s="3">
        <v>182</v>
      </c>
      <c r="C145" s="3">
        <v>178</v>
      </c>
      <c r="D145" s="3">
        <v>170</v>
      </c>
      <c r="E145" s="3">
        <v>170</v>
      </c>
      <c r="F145" s="3">
        <v>164</v>
      </c>
      <c r="G145" s="3">
        <v>166</v>
      </c>
      <c r="K145" s="2">
        <v>56</v>
      </c>
      <c r="L145" s="3">
        <v>230</v>
      </c>
      <c r="M145" s="3">
        <v>214</v>
      </c>
      <c r="N145" s="3">
        <v>213</v>
      </c>
      <c r="O145" s="3">
        <v>209</v>
      </c>
      <c r="P145" s="3">
        <v>202</v>
      </c>
      <c r="Q145" s="3">
        <v>200</v>
      </c>
    </row>
    <row r="146" spans="1:17" ht="12.75" x14ac:dyDescent="0.15">
      <c r="A146" s="2">
        <v>144</v>
      </c>
      <c r="B146" s="3">
        <v>183</v>
      </c>
      <c r="C146" s="3">
        <v>178</v>
      </c>
      <c r="D146" s="3">
        <v>171</v>
      </c>
      <c r="E146" s="3">
        <v>171</v>
      </c>
      <c r="F146" s="3">
        <v>165</v>
      </c>
      <c r="G146" s="3">
        <v>167</v>
      </c>
      <c r="K146" s="2">
        <v>57</v>
      </c>
      <c r="L146" s="3">
        <v>230</v>
      </c>
      <c r="M146" s="3">
        <v>215</v>
      </c>
      <c r="N146" s="3">
        <v>214</v>
      </c>
      <c r="O146" s="3">
        <v>211</v>
      </c>
      <c r="P146" s="3">
        <v>203</v>
      </c>
      <c r="Q146" s="3">
        <v>201</v>
      </c>
    </row>
    <row r="147" spans="1:17" ht="12.75" x14ac:dyDescent="0.15">
      <c r="A147" s="2">
        <v>145</v>
      </c>
      <c r="B147" s="3">
        <v>184</v>
      </c>
      <c r="C147" s="3">
        <v>179</v>
      </c>
      <c r="D147" s="3">
        <v>171</v>
      </c>
      <c r="E147" s="3">
        <v>171</v>
      </c>
      <c r="F147" s="3">
        <v>165</v>
      </c>
      <c r="G147" s="3">
        <v>167</v>
      </c>
      <c r="K147" s="2">
        <v>58</v>
      </c>
      <c r="L147" s="3">
        <v>230</v>
      </c>
      <c r="M147" s="3">
        <v>216</v>
      </c>
      <c r="N147" s="3">
        <v>215</v>
      </c>
      <c r="O147" s="3">
        <v>212</v>
      </c>
      <c r="P147" s="3">
        <v>204</v>
      </c>
      <c r="Q147" s="3">
        <v>202</v>
      </c>
    </row>
    <row r="148" spans="1:17" ht="12.75" x14ac:dyDescent="0.15">
      <c r="A148" s="2">
        <v>146</v>
      </c>
      <c r="B148" s="3">
        <v>184</v>
      </c>
      <c r="C148" s="3">
        <v>180</v>
      </c>
      <c r="D148" s="3">
        <v>172</v>
      </c>
      <c r="E148" s="3">
        <v>172</v>
      </c>
      <c r="F148" s="3">
        <v>166</v>
      </c>
      <c r="G148" s="3">
        <v>168</v>
      </c>
      <c r="K148" s="2">
        <v>59</v>
      </c>
      <c r="L148" s="3">
        <v>230</v>
      </c>
      <c r="M148" s="3">
        <v>217</v>
      </c>
      <c r="N148" s="3">
        <v>216</v>
      </c>
      <c r="O148" s="3">
        <v>213</v>
      </c>
      <c r="P148" s="3">
        <v>205</v>
      </c>
      <c r="Q148" s="3">
        <v>203</v>
      </c>
    </row>
    <row r="149" spans="1:17" ht="12.75" x14ac:dyDescent="0.15">
      <c r="A149" s="2">
        <v>147</v>
      </c>
      <c r="B149" s="3">
        <v>185</v>
      </c>
      <c r="C149" s="3">
        <v>180</v>
      </c>
      <c r="D149" s="3">
        <v>173</v>
      </c>
      <c r="E149" s="3">
        <v>172</v>
      </c>
      <c r="F149" s="3">
        <v>167</v>
      </c>
      <c r="G149" s="3">
        <v>169</v>
      </c>
      <c r="K149" s="2">
        <v>60</v>
      </c>
      <c r="L149" s="3">
        <v>230</v>
      </c>
      <c r="M149" s="3">
        <v>218</v>
      </c>
      <c r="N149" s="3">
        <v>217</v>
      </c>
      <c r="O149" s="3">
        <v>214</v>
      </c>
      <c r="P149" s="3">
        <v>206</v>
      </c>
      <c r="Q149" s="3">
        <v>204</v>
      </c>
    </row>
    <row r="150" spans="1:17" ht="12.75" x14ac:dyDescent="0.15">
      <c r="A150" s="2">
        <v>148</v>
      </c>
      <c r="B150" s="3">
        <v>185</v>
      </c>
      <c r="C150" s="3">
        <v>181</v>
      </c>
      <c r="D150" s="3">
        <v>173</v>
      </c>
      <c r="E150" s="3">
        <v>173</v>
      </c>
      <c r="F150" s="3">
        <v>167</v>
      </c>
      <c r="G150" s="3">
        <v>169</v>
      </c>
      <c r="K150" s="2">
        <v>61</v>
      </c>
      <c r="L150" s="3">
        <v>230</v>
      </c>
      <c r="M150" s="3">
        <v>219</v>
      </c>
      <c r="N150" s="3">
        <v>218</v>
      </c>
      <c r="O150" s="3">
        <v>215</v>
      </c>
      <c r="P150" s="3">
        <v>207</v>
      </c>
      <c r="Q150" s="3">
        <v>205</v>
      </c>
    </row>
    <row r="151" spans="1:17" ht="12.75" x14ac:dyDescent="0.15">
      <c r="A151" s="2">
        <v>149</v>
      </c>
      <c r="B151" s="3">
        <v>186</v>
      </c>
      <c r="C151" s="3">
        <v>181</v>
      </c>
      <c r="D151" s="3">
        <v>174</v>
      </c>
      <c r="E151" s="3">
        <v>173</v>
      </c>
      <c r="F151" s="3">
        <v>168</v>
      </c>
      <c r="G151" s="3">
        <v>170</v>
      </c>
      <c r="K151" s="2">
        <v>62</v>
      </c>
      <c r="L151" s="3">
        <v>230</v>
      </c>
      <c r="M151" s="3">
        <v>220</v>
      </c>
      <c r="N151" s="3">
        <v>220</v>
      </c>
      <c r="O151" s="3">
        <v>216</v>
      </c>
      <c r="P151" s="3">
        <v>208</v>
      </c>
      <c r="Q151" s="3">
        <v>206</v>
      </c>
    </row>
    <row r="152" spans="1:17" ht="12.75" x14ac:dyDescent="0.15">
      <c r="A152" s="2">
        <v>150</v>
      </c>
      <c r="B152" s="3">
        <v>186</v>
      </c>
      <c r="C152" s="3">
        <v>182</v>
      </c>
      <c r="D152" s="3">
        <v>175</v>
      </c>
      <c r="E152" s="3">
        <v>174</v>
      </c>
      <c r="F152" s="3">
        <v>168</v>
      </c>
      <c r="G152" s="3">
        <v>170</v>
      </c>
      <c r="K152" s="2">
        <v>63</v>
      </c>
      <c r="L152" s="3">
        <v>230</v>
      </c>
      <c r="M152" s="3">
        <v>221</v>
      </c>
      <c r="N152" s="3">
        <v>221</v>
      </c>
      <c r="O152" s="3">
        <v>217</v>
      </c>
      <c r="P152" s="3">
        <v>209</v>
      </c>
      <c r="Q152" s="3">
        <v>207</v>
      </c>
    </row>
    <row r="153" spans="1:17" ht="12.75" x14ac:dyDescent="0.15">
      <c r="A153" s="2">
        <v>151</v>
      </c>
      <c r="B153" s="3">
        <v>187</v>
      </c>
      <c r="C153" s="3">
        <v>183</v>
      </c>
      <c r="D153" s="3">
        <v>175</v>
      </c>
      <c r="E153" s="3">
        <v>175</v>
      </c>
      <c r="F153" s="3">
        <v>169</v>
      </c>
      <c r="G153" s="3">
        <v>171</v>
      </c>
      <c r="K153" s="2">
        <v>64</v>
      </c>
      <c r="L153" s="3">
        <v>230</v>
      </c>
      <c r="M153" s="3">
        <v>221</v>
      </c>
      <c r="N153" s="3">
        <v>222</v>
      </c>
      <c r="O153" s="3">
        <v>218</v>
      </c>
      <c r="P153" s="3">
        <v>210</v>
      </c>
      <c r="Q153" s="3">
        <v>208</v>
      </c>
    </row>
    <row r="154" spans="1:17" ht="12.75" x14ac:dyDescent="0.15">
      <c r="A154" s="2">
        <v>152</v>
      </c>
      <c r="B154" s="3">
        <v>187</v>
      </c>
      <c r="C154" s="3">
        <v>183</v>
      </c>
      <c r="D154" s="3">
        <v>176</v>
      </c>
      <c r="E154" s="3">
        <v>175</v>
      </c>
      <c r="F154" s="3">
        <v>170</v>
      </c>
      <c r="G154" s="3">
        <v>171</v>
      </c>
      <c r="K154" s="2">
        <v>65</v>
      </c>
      <c r="L154" s="3">
        <v>230</v>
      </c>
      <c r="M154" s="3">
        <v>222</v>
      </c>
      <c r="N154" s="3">
        <v>223</v>
      </c>
      <c r="O154" s="3">
        <v>220</v>
      </c>
      <c r="P154" s="3">
        <v>211</v>
      </c>
      <c r="Q154" s="3">
        <v>209</v>
      </c>
    </row>
    <row r="155" spans="1:17" ht="12.75" x14ac:dyDescent="0.15">
      <c r="A155" s="2">
        <v>153</v>
      </c>
      <c r="B155" s="3">
        <v>188</v>
      </c>
      <c r="C155" s="3">
        <v>184</v>
      </c>
      <c r="D155" s="3">
        <v>176</v>
      </c>
      <c r="E155" s="3">
        <v>176</v>
      </c>
      <c r="F155" s="3">
        <v>170</v>
      </c>
      <c r="G155" s="3">
        <v>172</v>
      </c>
      <c r="K155" s="2">
        <v>66</v>
      </c>
      <c r="L155" s="3">
        <v>230</v>
      </c>
      <c r="M155" s="3">
        <v>223</v>
      </c>
      <c r="N155" s="3">
        <v>224</v>
      </c>
      <c r="O155" s="3">
        <v>221</v>
      </c>
      <c r="P155" s="3">
        <v>211</v>
      </c>
      <c r="Q155" s="3">
        <v>210</v>
      </c>
    </row>
    <row r="156" spans="1:17" ht="12.75" x14ac:dyDescent="0.15">
      <c r="A156" s="2">
        <v>154</v>
      </c>
      <c r="B156" s="3">
        <v>189</v>
      </c>
      <c r="C156" s="3">
        <v>185</v>
      </c>
      <c r="D156" s="3">
        <v>177</v>
      </c>
      <c r="E156" s="3">
        <v>176</v>
      </c>
      <c r="F156" s="3">
        <v>171</v>
      </c>
      <c r="G156" s="3">
        <v>172</v>
      </c>
      <c r="K156" s="2">
        <v>67</v>
      </c>
      <c r="L156" s="3">
        <v>230</v>
      </c>
      <c r="M156" s="3">
        <v>224</v>
      </c>
      <c r="N156" s="3">
        <v>225</v>
      </c>
      <c r="O156" s="3">
        <v>222</v>
      </c>
      <c r="P156" s="3">
        <v>212</v>
      </c>
      <c r="Q156" s="3">
        <v>211</v>
      </c>
    </row>
    <row r="157" spans="1:17" ht="12.75" x14ac:dyDescent="0.15">
      <c r="A157" s="2">
        <v>155</v>
      </c>
      <c r="B157" s="3">
        <v>189</v>
      </c>
      <c r="C157" s="3">
        <v>185</v>
      </c>
      <c r="D157" s="3">
        <v>178</v>
      </c>
      <c r="E157" s="3">
        <v>177</v>
      </c>
      <c r="F157" s="3">
        <v>171</v>
      </c>
      <c r="G157" s="3">
        <v>173</v>
      </c>
      <c r="K157" s="2">
        <v>68</v>
      </c>
      <c r="L157" s="3">
        <v>230</v>
      </c>
      <c r="M157" s="3">
        <v>225</v>
      </c>
      <c r="N157" s="3">
        <v>226</v>
      </c>
      <c r="O157" s="3">
        <v>223</v>
      </c>
      <c r="P157" s="3">
        <v>213</v>
      </c>
      <c r="Q157" s="3">
        <v>211</v>
      </c>
    </row>
    <row r="158" spans="1:17" ht="12.75" x14ac:dyDescent="0.15">
      <c r="A158" s="2">
        <v>156</v>
      </c>
      <c r="B158" s="3">
        <v>190</v>
      </c>
      <c r="C158" s="3">
        <v>186</v>
      </c>
      <c r="D158" s="3">
        <v>178</v>
      </c>
      <c r="E158" s="3">
        <v>177</v>
      </c>
      <c r="F158" s="3">
        <v>172</v>
      </c>
      <c r="G158" s="3">
        <v>173</v>
      </c>
      <c r="K158" s="2">
        <v>69</v>
      </c>
      <c r="L158" s="3">
        <v>230</v>
      </c>
      <c r="M158" s="3">
        <v>226</v>
      </c>
      <c r="N158" s="3">
        <v>227</v>
      </c>
      <c r="O158" s="3">
        <v>224</v>
      </c>
      <c r="P158" s="3">
        <v>214</v>
      </c>
      <c r="Q158" s="3">
        <v>212</v>
      </c>
    </row>
    <row r="159" spans="1:17" ht="12.75" x14ac:dyDescent="0.15">
      <c r="A159" s="2">
        <v>157</v>
      </c>
      <c r="B159" s="3">
        <v>190</v>
      </c>
      <c r="C159" s="3">
        <v>186</v>
      </c>
      <c r="D159" s="3">
        <v>179</v>
      </c>
      <c r="E159" s="3">
        <v>178</v>
      </c>
      <c r="F159" s="3">
        <v>173</v>
      </c>
      <c r="G159" s="3">
        <v>174</v>
      </c>
      <c r="K159" s="2">
        <v>70</v>
      </c>
      <c r="L159" s="3">
        <v>230</v>
      </c>
      <c r="M159" s="3">
        <v>227</v>
      </c>
      <c r="N159" s="3">
        <v>228</v>
      </c>
      <c r="O159" s="3">
        <v>225</v>
      </c>
      <c r="P159" s="3">
        <v>215</v>
      </c>
      <c r="Q159" s="3">
        <v>213</v>
      </c>
    </row>
    <row r="160" spans="1:17" ht="12.75" x14ac:dyDescent="0.15">
      <c r="A160" s="2">
        <v>158</v>
      </c>
      <c r="B160" s="3">
        <v>191</v>
      </c>
      <c r="C160" s="3">
        <v>187</v>
      </c>
      <c r="D160" s="3">
        <v>180</v>
      </c>
      <c r="E160" s="3">
        <v>179</v>
      </c>
      <c r="F160" s="3">
        <v>173</v>
      </c>
      <c r="G160" s="3">
        <v>174</v>
      </c>
      <c r="K160" s="2">
        <v>71</v>
      </c>
      <c r="L160" s="3">
        <v>230</v>
      </c>
      <c r="M160" s="3">
        <v>228</v>
      </c>
      <c r="N160" s="3">
        <v>230</v>
      </c>
      <c r="O160" s="3">
        <v>226</v>
      </c>
      <c r="P160" s="3">
        <v>216</v>
      </c>
      <c r="Q160" s="3">
        <v>214</v>
      </c>
    </row>
    <row r="161" spans="1:17" ht="12.75" x14ac:dyDescent="0.15">
      <c r="A161" s="2">
        <v>159</v>
      </c>
      <c r="B161" s="3">
        <v>191</v>
      </c>
      <c r="C161" s="3">
        <v>188</v>
      </c>
      <c r="D161" s="3">
        <v>180</v>
      </c>
      <c r="E161" s="3">
        <v>179</v>
      </c>
      <c r="F161" s="3">
        <v>174</v>
      </c>
      <c r="G161" s="3">
        <v>175</v>
      </c>
      <c r="K161" s="2">
        <v>72</v>
      </c>
      <c r="L161" s="3">
        <v>230</v>
      </c>
      <c r="M161" s="3">
        <v>229</v>
      </c>
      <c r="N161" s="3">
        <v>230</v>
      </c>
      <c r="O161" s="3">
        <v>227</v>
      </c>
      <c r="P161" s="3">
        <v>217</v>
      </c>
      <c r="Q161" s="3">
        <v>215</v>
      </c>
    </row>
    <row r="162" spans="1:17" ht="12.75" x14ac:dyDescent="0.15">
      <c r="A162" s="2">
        <v>160</v>
      </c>
      <c r="B162" s="3">
        <v>192</v>
      </c>
      <c r="C162" s="3">
        <v>188</v>
      </c>
      <c r="D162" s="3">
        <v>181</v>
      </c>
      <c r="E162" s="3">
        <v>180</v>
      </c>
      <c r="F162" s="3">
        <v>174</v>
      </c>
      <c r="G162" s="3">
        <v>175</v>
      </c>
      <c r="K162" s="2">
        <v>73</v>
      </c>
      <c r="L162" s="3">
        <v>230</v>
      </c>
      <c r="M162" s="3">
        <v>230</v>
      </c>
      <c r="N162" s="3">
        <v>230</v>
      </c>
      <c r="O162" s="3">
        <v>228</v>
      </c>
      <c r="P162" s="3">
        <v>218</v>
      </c>
      <c r="Q162" s="3">
        <v>216</v>
      </c>
    </row>
    <row r="163" spans="1:17" ht="12.75" x14ac:dyDescent="0.15">
      <c r="A163" s="2">
        <v>161</v>
      </c>
      <c r="B163" s="3">
        <v>192</v>
      </c>
      <c r="C163" s="3">
        <v>189</v>
      </c>
      <c r="D163" s="3">
        <v>181</v>
      </c>
      <c r="E163" s="3">
        <v>180</v>
      </c>
      <c r="F163" s="3">
        <v>175</v>
      </c>
      <c r="G163" s="3">
        <v>176</v>
      </c>
      <c r="K163" s="2">
        <v>74</v>
      </c>
      <c r="L163" s="3">
        <v>230</v>
      </c>
      <c r="M163" s="3">
        <v>230</v>
      </c>
      <c r="N163" s="3">
        <v>230</v>
      </c>
      <c r="O163" s="3">
        <v>230</v>
      </c>
      <c r="P163" s="3">
        <v>219</v>
      </c>
      <c r="Q163" s="3">
        <v>217</v>
      </c>
    </row>
    <row r="164" spans="1:17" ht="12.75" x14ac:dyDescent="0.15">
      <c r="A164" s="2">
        <v>162</v>
      </c>
      <c r="B164" s="3">
        <v>193</v>
      </c>
      <c r="C164" s="3">
        <v>190</v>
      </c>
      <c r="D164" s="3">
        <v>182</v>
      </c>
      <c r="E164" s="3">
        <v>181</v>
      </c>
      <c r="F164" s="3">
        <v>175</v>
      </c>
      <c r="G164" s="3">
        <v>176</v>
      </c>
      <c r="K164" s="2">
        <v>75</v>
      </c>
      <c r="L164" s="3">
        <v>230</v>
      </c>
      <c r="M164" s="3">
        <v>230</v>
      </c>
      <c r="N164" s="3">
        <v>230</v>
      </c>
      <c r="O164" s="3">
        <v>230</v>
      </c>
      <c r="P164" s="3">
        <v>220</v>
      </c>
      <c r="Q164" s="3">
        <v>218</v>
      </c>
    </row>
    <row r="165" spans="1:17" ht="12.75" x14ac:dyDescent="0.15">
      <c r="A165" s="2">
        <v>163</v>
      </c>
      <c r="B165" s="3">
        <v>194</v>
      </c>
      <c r="C165" s="3">
        <v>190</v>
      </c>
      <c r="D165" s="3">
        <v>183</v>
      </c>
      <c r="E165" s="3">
        <v>181</v>
      </c>
      <c r="F165" s="3">
        <v>176</v>
      </c>
      <c r="G165" s="3">
        <v>177</v>
      </c>
      <c r="K165" s="2">
        <v>76</v>
      </c>
      <c r="L165" s="3">
        <v>230</v>
      </c>
      <c r="M165" s="3">
        <v>230</v>
      </c>
      <c r="N165" s="3">
        <v>230</v>
      </c>
      <c r="O165" s="3">
        <v>230</v>
      </c>
      <c r="P165" s="3">
        <v>221</v>
      </c>
      <c r="Q165" s="3">
        <v>219</v>
      </c>
    </row>
    <row r="166" spans="1:17" ht="12.75" x14ac:dyDescent="0.15">
      <c r="A166" s="2">
        <v>164</v>
      </c>
      <c r="B166" s="3">
        <v>194</v>
      </c>
      <c r="C166" s="3">
        <v>191</v>
      </c>
      <c r="D166" s="3">
        <v>183</v>
      </c>
      <c r="E166" s="3">
        <v>182</v>
      </c>
      <c r="F166" s="3">
        <v>177</v>
      </c>
      <c r="G166" s="3">
        <v>178</v>
      </c>
      <c r="K166" s="2">
        <v>77</v>
      </c>
      <c r="L166" s="3">
        <v>230</v>
      </c>
      <c r="M166" s="3">
        <v>230</v>
      </c>
      <c r="N166" s="3">
        <v>230</v>
      </c>
      <c r="O166" s="3">
        <v>230</v>
      </c>
      <c r="P166" s="3">
        <v>221</v>
      </c>
      <c r="Q166" s="3">
        <v>220</v>
      </c>
    </row>
    <row r="167" spans="1:17" ht="12.75" x14ac:dyDescent="0.15">
      <c r="A167" s="2">
        <v>165</v>
      </c>
      <c r="B167" s="3">
        <v>195</v>
      </c>
      <c r="C167" s="3">
        <v>192</v>
      </c>
      <c r="D167" s="3">
        <v>184</v>
      </c>
      <c r="E167" s="3">
        <v>182</v>
      </c>
      <c r="F167" s="3">
        <v>177</v>
      </c>
      <c r="G167" s="3">
        <v>178</v>
      </c>
      <c r="K167" s="2">
        <v>78</v>
      </c>
      <c r="L167" s="3">
        <v>230</v>
      </c>
      <c r="M167" s="3">
        <v>230</v>
      </c>
      <c r="N167" s="3">
        <v>230</v>
      </c>
      <c r="O167" s="3">
        <v>230</v>
      </c>
      <c r="P167" s="3">
        <v>222</v>
      </c>
      <c r="Q167" s="3">
        <v>221</v>
      </c>
    </row>
    <row r="168" spans="1:17" ht="12.75" x14ac:dyDescent="0.15">
      <c r="A168" s="2">
        <v>166</v>
      </c>
      <c r="B168" s="3">
        <v>195</v>
      </c>
      <c r="C168" s="3">
        <v>192</v>
      </c>
      <c r="D168" s="3">
        <v>185</v>
      </c>
      <c r="E168" s="3">
        <v>183</v>
      </c>
      <c r="F168" s="3">
        <v>178</v>
      </c>
      <c r="G168" s="3">
        <v>179</v>
      </c>
      <c r="K168" s="2">
        <v>79</v>
      </c>
      <c r="L168" s="3">
        <v>230</v>
      </c>
      <c r="M168" s="3">
        <v>230</v>
      </c>
      <c r="N168" s="3">
        <v>230</v>
      </c>
      <c r="O168" s="3">
        <v>230</v>
      </c>
      <c r="P168" s="3">
        <v>223</v>
      </c>
      <c r="Q168" s="3">
        <v>221</v>
      </c>
    </row>
    <row r="169" spans="1:17" ht="12.75" x14ac:dyDescent="0.15">
      <c r="A169" s="2">
        <v>167</v>
      </c>
      <c r="B169" s="3">
        <v>196</v>
      </c>
      <c r="C169" s="3">
        <v>193</v>
      </c>
      <c r="D169" s="3">
        <v>185</v>
      </c>
      <c r="E169" s="3">
        <v>184</v>
      </c>
      <c r="F169" s="3">
        <v>178</v>
      </c>
      <c r="G169" s="3">
        <v>179</v>
      </c>
      <c r="K169" s="2">
        <v>80</v>
      </c>
      <c r="L169" s="3">
        <v>230</v>
      </c>
      <c r="M169" s="3">
        <v>230</v>
      </c>
      <c r="N169" s="3">
        <v>230</v>
      </c>
      <c r="O169" s="3">
        <v>230</v>
      </c>
      <c r="P169" s="3">
        <v>224</v>
      </c>
      <c r="Q169" s="3">
        <v>222</v>
      </c>
    </row>
    <row r="170" spans="1:17" ht="12.75" x14ac:dyDescent="0.15">
      <c r="A170" s="2">
        <v>168</v>
      </c>
      <c r="B170" s="3">
        <v>196</v>
      </c>
      <c r="C170" s="3">
        <v>193</v>
      </c>
      <c r="D170" s="3">
        <v>186</v>
      </c>
      <c r="E170" s="3">
        <v>184</v>
      </c>
      <c r="F170" s="3">
        <v>179</v>
      </c>
      <c r="G170" s="3">
        <v>180</v>
      </c>
      <c r="K170" s="2">
        <v>81</v>
      </c>
      <c r="L170" s="3">
        <v>230</v>
      </c>
      <c r="M170" s="3">
        <v>230</v>
      </c>
      <c r="N170" s="3">
        <v>230</v>
      </c>
      <c r="O170" s="3">
        <v>230</v>
      </c>
      <c r="P170" s="3">
        <v>225</v>
      </c>
      <c r="Q170" s="3">
        <v>223</v>
      </c>
    </row>
    <row r="171" spans="1:17" ht="12.75" x14ac:dyDescent="0.15">
      <c r="A171" s="2">
        <v>169</v>
      </c>
      <c r="B171" s="3">
        <v>197</v>
      </c>
      <c r="C171" s="3">
        <v>194</v>
      </c>
      <c r="D171" s="3">
        <v>186</v>
      </c>
      <c r="E171" s="3">
        <v>185</v>
      </c>
      <c r="F171" s="3">
        <v>180</v>
      </c>
      <c r="G171" s="3">
        <v>180</v>
      </c>
      <c r="K171" s="2">
        <v>82</v>
      </c>
      <c r="L171" s="3">
        <v>230</v>
      </c>
      <c r="M171" s="3">
        <v>230</v>
      </c>
      <c r="N171" s="3">
        <v>230</v>
      </c>
      <c r="O171" s="3">
        <v>230</v>
      </c>
      <c r="P171" s="3">
        <v>226</v>
      </c>
      <c r="Q171" s="3">
        <v>224</v>
      </c>
    </row>
    <row r="172" spans="1:17" ht="12.75" x14ac:dyDescent="0.15">
      <c r="A172" s="2">
        <v>170</v>
      </c>
      <c r="B172" s="3">
        <v>197</v>
      </c>
      <c r="C172" s="3">
        <v>195</v>
      </c>
      <c r="D172" s="3">
        <v>187</v>
      </c>
      <c r="E172" s="3">
        <v>185</v>
      </c>
      <c r="F172" s="3">
        <v>180</v>
      </c>
      <c r="G172" s="3">
        <v>181</v>
      </c>
      <c r="K172" s="2">
        <v>83</v>
      </c>
      <c r="L172" s="3">
        <v>230</v>
      </c>
      <c r="M172" s="3">
        <v>230</v>
      </c>
      <c r="N172" s="3">
        <v>230</v>
      </c>
      <c r="O172" s="3">
        <v>230</v>
      </c>
      <c r="P172" s="3">
        <v>227</v>
      </c>
      <c r="Q172" s="3">
        <v>225</v>
      </c>
    </row>
    <row r="173" spans="1:17" ht="12.75" x14ac:dyDescent="0.15">
      <c r="A173" s="2">
        <v>171</v>
      </c>
      <c r="B173" s="3">
        <v>198</v>
      </c>
      <c r="C173" s="3">
        <v>195</v>
      </c>
      <c r="D173" s="3">
        <v>188</v>
      </c>
      <c r="E173" s="3">
        <v>186</v>
      </c>
      <c r="F173" s="3">
        <v>181</v>
      </c>
      <c r="G173" s="3">
        <v>181</v>
      </c>
      <c r="K173" s="2">
        <v>84</v>
      </c>
      <c r="L173" s="3">
        <v>230</v>
      </c>
      <c r="M173" s="3">
        <v>230</v>
      </c>
      <c r="N173" s="3">
        <v>230</v>
      </c>
      <c r="O173" s="3">
        <v>230</v>
      </c>
      <c r="P173" s="3">
        <v>228</v>
      </c>
      <c r="Q173" s="3">
        <v>226</v>
      </c>
    </row>
    <row r="174" spans="1:17" ht="12.75" x14ac:dyDescent="0.15">
      <c r="A174" s="2">
        <v>172</v>
      </c>
      <c r="B174" s="3">
        <v>199</v>
      </c>
      <c r="C174" s="3">
        <v>196</v>
      </c>
      <c r="D174" s="3">
        <v>188</v>
      </c>
      <c r="E174" s="3">
        <v>186</v>
      </c>
      <c r="F174" s="3">
        <v>181</v>
      </c>
      <c r="G174" s="3">
        <v>182</v>
      </c>
      <c r="K174" s="2">
        <v>85</v>
      </c>
      <c r="L174" s="3">
        <v>230</v>
      </c>
      <c r="M174" s="3">
        <v>230</v>
      </c>
      <c r="N174" s="3">
        <v>230</v>
      </c>
      <c r="O174" s="3">
        <v>230</v>
      </c>
      <c r="P174" s="3">
        <v>229</v>
      </c>
      <c r="Q174" s="3">
        <v>227</v>
      </c>
    </row>
    <row r="175" spans="1:17" ht="12.75" x14ac:dyDescent="0.15">
      <c r="A175" s="2">
        <v>173</v>
      </c>
      <c r="B175" s="3">
        <v>199</v>
      </c>
      <c r="C175" s="3">
        <v>197</v>
      </c>
      <c r="D175" s="3">
        <v>189</v>
      </c>
      <c r="E175" s="3">
        <v>187</v>
      </c>
      <c r="F175" s="3">
        <v>182</v>
      </c>
      <c r="G175" s="3">
        <v>182</v>
      </c>
      <c r="K175" s="2">
        <v>86</v>
      </c>
      <c r="L175" s="3">
        <v>230</v>
      </c>
      <c r="M175" s="3">
        <v>230</v>
      </c>
      <c r="N175" s="3">
        <v>230</v>
      </c>
      <c r="O175" s="3">
        <v>230</v>
      </c>
      <c r="P175" s="3">
        <v>230</v>
      </c>
      <c r="Q175" s="3">
        <v>228</v>
      </c>
    </row>
    <row r="176" spans="1:17" ht="12.75" x14ac:dyDescent="0.15">
      <c r="A176" s="2">
        <v>174</v>
      </c>
      <c r="B176" s="3">
        <v>200</v>
      </c>
      <c r="C176" s="3">
        <v>197</v>
      </c>
      <c r="D176" s="3">
        <v>190</v>
      </c>
      <c r="E176" s="3">
        <v>187</v>
      </c>
      <c r="F176" s="3">
        <v>183</v>
      </c>
      <c r="G176" s="3">
        <v>183</v>
      </c>
      <c r="K176" s="2">
        <v>87</v>
      </c>
      <c r="L176" s="3">
        <v>230</v>
      </c>
      <c r="M176" s="3">
        <v>230</v>
      </c>
      <c r="N176" s="3">
        <v>230</v>
      </c>
      <c r="O176" s="3">
        <v>230</v>
      </c>
      <c r="P176" s="3">
        <v>230</v>
      </c>
      <c r="Q176" s="3">
        <v>229</v>
      </c>
    </row>
    <row r="177" spans="1:17" ht="12.75" x14ac:dyDescent="0.15">
      <c r="A177" s="2">
        <v>175</v>
      </c>
      <c r="B177" s="3">
        <v>200</v>
      </c>
      <c r="C177" s="3">
        <v>198</v>
      </c>
      <c r="D177" s="3">
        <v>190</v>
      </c>
      <c r="E177" s="3">
        <v>188</v>
      </c>
      <c r="F177" s="3">
        <v>183</v>
      </c>
      <c r="G177" s="3">
        <v>183</v>
      </c>
      <c r="K177" s="2">
        <v>88</v>
      </c>
      <c r="L177" s="3">
        <v>230</v>
      </c>
      <c r="M177" s="3">
        <v>230</v>
      </c>
      <c r="N177" s="3">
        <v>230</v>
      </c>
      <c r="O177" s="3">
        <v>230</v>
      </c>
      <c r="P177" s="3">
        <v>230</v>
      </c>
      <c r="Q177" s="3">
        <v>230</v>
      </c>
    </row>
    <row r="178" spans="1:17" ht="12.75" x14ac:dyDescent="0.15">
      <c r="A178" s="2">
        <v>176</v>
      </c>
      <c r="B178" s="3">
        <v>201</v>
      </c>
      <c r="C178" s="3">
        <v>198</v>
      </c>
      <c r="D178" s="3">
        <v>191</v>
      </c>
      <c r="E178" s="3">
        <v>189</v>
      </c>
      <c r="F178" s="3">
        <v>184</v>
      </c>
      <c r="G178" s="3">
        <v>184</v>
      </c>
      <c r="K178" s="2">
        <v>89</v>
      </c>
      <c r="L178" s="3">
        <v>230</v>
      </c>
      <c r="M178" s="3">
        <v>230</v>
      </c>
      <c r="N178" s="3">
        <v>230</v>
      </c>
      <c r="O178" s="3">
        <v>230</v>
      </c>
      <c r="P178" s="3">
        <v>230</v>
      </c>
      <c r="Q178" s="3">
        <v>230</v>
      </c>
    </row>
    <row r="179" spans="1:17" ht="12.75" x14ac:dyDescent="0.15">
      <c r="A179" s="2">
        <v>177</v>
      </c>
      <c r="B179" s="3">
        <v>201</v>
      </c>
      <c r="C179" s="3">
        <v>199</v>
      </c>
      <c r="D179" s="3">
        <v>192</v>
      </c>
      <c r="E179" s="3">
        <v>189</v>
      </c>
      <c r="F179" s="3">
        <v>184</v>
      </c>
      <c r="G179" s="3">
        <v>184</v>
      </c>
      <c r="K179" s="2">
        <v>90</v>
      </c>
      <c r="L179" s="3">
        <v>230</v>
      </c>
      <c r="M179" s="3">
        <v>230</v>
      </c>
      <c r="N179" s="3">
        <v>230</v>
      </c>
      <c r="O179" s="3">
        <v>230</v>
      </c>
      <c r="P179" s="3">
        <v>230</v>
      </c>
      <c r="Q179" s="3">
        <v>230</v>
      </c>
    </row>
    <row r="180" spans="1:17" ht="12.75" x14ac:dyDescent="0.15">
      <c r="A180" s="2">
        <v>178</v>
      </c>
      <c r="B180" s="3">
        <v>202</v>
      </c>
      <c r="C180" s="3">
        <v>200</v>
      </c>
      <c r="D180" s="3">
        <v>192</v>
      </c>
      <c r="E180" s="3">
        <v>190</v>
      </c>
      <c r="F180" s="3">
        <v>185</v>
      </c>
      <c r="G180" s="3">
        <v>185</v>
      </c>
      <c r="K180" s="2">
        <v>91</v>
      </c>
      <c r="L180" s="3">
        <v>230</v>
      </c>
      <c r="M180" s="3">
        <v>230</v>
      </c>
      <c r="N180" s="3">
        <v>230</v>
      </c>
      <c r="O180" s="3">
        <v>230</v>
      </c>
      <c r="P180" s="3">
        <v>230</v>
      </c>
      <c r="Q180" s="3">
        <v>230</v>
      </c>
    </row>
    <row r="181" spans="1:17" ht="12.75" x14ac:dyDescent="0.15">
      <c r="A181" s="2">
        <v>179</v>
      </c>
      <c r="B181" s="3">
        <v>203</v>
      </c>
      <c r="C181" s="3">
        <v>200</v>
      </c>
      <c r="D181" s="3">
        <v>193</v>
      </c>
      <c r="E181" s="3">
        <v>190</v>
      </c>
      <c r="F181" s="3">
        <v>186</v>
      </c>
      <c r="G181" s="3">
        <v>185</v>
      </c>
      <c r="K181" s="2">
        <v>92</v>
      </c>
      <c r="L181" s="3">
        <v>230</v>
      </c>
      <c r="M181" s="3">
        <v>230</v>
      </c>
      <c r="N181" s="3">
        <v>230</v>
      </c>
      <c r="O181" s="3">
        <v>230</v>
      </c>
      <c r="P181" s="3">
        <v>230</v>
      </c>
      <c r="Q181" s="3">
        <v>230</v>
      </c>
    </row>
    <row r="182" spans="1:17" ht="12.75" x14ac:dyDescent="0.15">
      <c r="A182" s="2">
        <v>180</v>
      </c>
      <c r="B182" s="3">
        <v>203</v>
      </c>
      <c r="C182" s="3">
        <v>201</v>
      </c>
      <c r="D182" s="3">
        <v>193</v>
      </c>
      <c r="E182" s="3">
        <v>191</v>
      </c>
      <c r="F182" s="3">
        <v>186</v>
      </c>
      <c r="G182" s="3">
        <v>186</v>
      </c>
      <c r="K182" s="2">
        <v>93</v>
      </c>
      <c r="L182" s="3">
        <v>230</v>
      </c>
      <c r="M182" s="3">
        <v>230</v>
      </c>
      <c r="N182" s="3">
        <v>230</v>
      </c>
      <c r="O182" s="3">
        <v>230</v>
      </c>
      <c r="P182" s="3">
        <v>230</v>
      </c>
      <c r="Q182" s="3">
        <v>230</v>
      </c>
    </row>
    <row r="183" spans="1:17" ht="12.75" x14ac:dyDescent="0.15">
      <c r="A183" s="2">
        <v>181</v>
      </c>
      <c r="B183" s="3">
        <v>204</v>
      </c>
      <c r="C183" s="3">
        <v>202</v>
      </c>
      <c r="D183" s="3">
        <v>194</v>
      </c>
      <c r="E183" s="3">
        <v>191</v>
      </c>
      <c r="F183" s="3">
        <v>187</v>
      </c>
      <c r="G183" s="3">
        <v>187</v>
      </c>
      <c r="K183" s="2">
        <v>94</v>
      </c>
      <c r="L183" s="3">
        <v>230</v>
      </c>
      <c r="M183" s="3">
        <v>230</v>
      </c>
      <c r="N183" s="3">
        <v>230</v>
      </c>
      <c r="O183" s="3">
        <v>230</v>
      </c>
      <c r="P183" s="3">
        <v>230</v>
      </c>
      <c r="Q183" s="3">
        <v>230</v>
      </c>
    </row>
    <row r="184" spans="1:17" ht="12.75" x14ac:dyDescent="0.15">
      <c r="A184" s="2">
        <v>182</v>
      </c>
      <c r="B184" s="3">
        <v>204</v>
      </c>
      <c r="C184" s="3">
        <v>202</v>
      </c>
      <c r="D184" s="3">
        <v>195</v>
      </c>
      <c r="E184" s="3">
        <v>192</v>
      </c>
      <c r="F184" s="3">
        <v>187</v>
      </c>
      <c r="G184" s="3">
        <v>187</v>
      </c>
      <c r="K184" s="2">
        <v>95</v>
      </c>
      <c r="L184" s="3">
        <v>230</v>
      </c>
      <c r="M184" s="3">
        <v>230</v>
      </c>
      <c r="N184" s="3">
        <v>230</v>
      </c>
      <c r="O184" s="3">
        <v>230</v>
      </c>
      <c r="P184" s="3">
        <v>230</v>
      </c>
      <c r="Q184" s="3">
        <v>230</v>
      </c>
    </row>
    <row r="185" spans="1:17" ht="12.75" x14ac:dyDescent="0.15">
      <c r="A185" s="2">
        <v>183</v>
      </c>
      <c r="B185" s="3">
        <v>205</v>
      </c>
      <c r="C185" s="3">
        <v>203</v>
      </c>
      <c r="D185" s="3">
        <v>195</v>
      </c>
      <c r="E185" s="3">
        <v>192</v>
      </c>
      <c r="F185" s="3">
        <v>188</v>
      </c>
      <c r="G185" s="3">
        <v>188</v>
      </c>
      <c r="K185" s="2">
        <v>96</v>
      </c>
      <c r="L185" s="3">
        <v>230</v>
      </c>
      <c r="M185" s="3">
        <v>230</v>
      </c>
      <c r="N185" s="3">
        <v>230</v>
      </c>
      <c r="O185" s="3">
        <v>230</v>
      </c>
      <c r="P185" s="3">
        <v>230</v>
      </c>
      <c r="Q185" s="3">
        <v>230</v>
      </c>
    </row>
    <row r="186" spans="1:17" ht="12.75" x14ac:dyDescent="0.15">
      <c r="A186" s="2">
        <v>184</v>
      </c>
      <c r="B186" s="3">
        <v>205</v>
      </c>
      <c r="C186" s="3">
        <v>203</v>
      </c>
      <c r="D186" s="3">
        <v>196</v>
      </c>
      <c r="E186" s="3">
        <v>193</v>
      </c>
      <c r="F186" s="3">
        <v>188</v>
      </c>
      <c r="G186" s="3">
        <v>188</v>
      </c>
      <c r="K186" s="2">
        <v>97</v>
      </c>
      <c r="L186" s="3">
        <v>230</v>
      </c>
      <c r="M186" s="3">
        <v>230</v>
      </c>
      <c r="N186" s="3">
        <v>230</v>
      </c>
      <c r="O186" s="3">
        <v>230</v>
      </c>
      <c r="P186" s="3">
        <v>230</v>
      </c>
      <c r="Q186" s="3">
        <v>230</v>
      </c>
    </row>
    <row r="187" spans="1:17" ht="12.75" x14ac:dyDescent="0.15">
      <c r="A187" s="2">
        <v>185</v>
      </c>
      <c r="B187" s="3">
        <v>206</v>
      </c>
      <c r="C187" s="3">
        <v>204</v>
      </c>
      <c r="D187" s="3">
        <v>197</v>
      </c>
      <c r="E187" s="3">
        <v>194</v>
      </c>
      <c r="F187" s="3">
        <v>189</v>
      </c>
      <c r="G187" s="3">
        <v>189</v>
      </c>
      <c r="K187" s="2">
        <v>98</v>
      </c>
      <c r="L187" s="3">
        <v>230</v>
      </c>
      <c r="M187" s="3">
        <v>230</v>
      </c>
      <c r="N187" s="3">
        <v>230</v>
      </c>
      <c r="O187" s="3">
        <v>230</v>
      </c>
      <c r="P187" s="3">
        <v>230</v>
      </c>
      <c r="Q187" s="3">
        <v>230</v>
      </c>
    </row>
    <row r="188" spans="1:17" ht="12.75" x14ac:dyDescent="0.15">
      <c r="A188" s="2">
        <v>186</v>
      </c>
      <c r="B188" s="3">
        <v>206</v>
      </c>
      <c r="C188" s="3">
        <v>205</v>
      </c>
      <c r="D188" s="3">
        <v>197</v>
      </c>
      <c r="E188" s="3">
        <v>194</v>
      </c>
      <c r="F188" s="3">
        <v>190</v>
      </c>
      <c r="G188" s="3">
        <v>189</v>
      </c>
      <c r="K188" s="2">
        <v>99</v>
      </c>
      <c r="L188" s="3">
        <v>230</v>
      </c>
      <c r="M188" s="3">
        <v>230</v>
      </c>
      <c r="N188" s="3">
        <v>230</v>
      </c>
      <c r="O188" s="3">
        <v>230</v>
      </c>
      <c r="P188" s="3">
        <v>230</v>
      </c>
      <c r="Q188" s="3">
        <v>230</v>
      </c>
    </row>
    <row r="189" spans="1:17" ht="12.75" x14ac:dyDescent="0.15">
      <c r="A189" s="2">
        <v>187</v>
      </c>
      <c r="B189" s="3">
        <v>207</v>
      </c>
      <c r="C189" s="3">
        <v>205</v>
      </c>
      <c r="D189" s="3">
        <v>198</v>
      </c>
      <c r="E189" s="3">
        <v>195</v>
      </c>
      <c r="F189" s="3">
        <v>190</v>
      </c>
      <c r="G189" s="3">
        <v>190</v>
      </c>
      <c r="K189" s="2">
        <v>100</v>
      </c>
      <c r="L189" s="3">
        <v>230</v>
      </c>
      <c r="M189" s="3">
        <v>230</v>
      </c>
      <c r="N189" s="3">
        <v>230</v>
      </c>
      <c r="O189" s="3">
        <v>230</v>
      </c>
      <c r="P189" s="3">
        <v>230</v>
      </c>
      <c r="Q189" s="3">
        <v>230</v>
      </c>
    </row>
    <row r="190" spans="1:17" ht="12.75" x14ac:dyDescent="0.15">
      <c r="A190" s="2">
        <v>188</v>
      </c>
      <c r="B190" s="3">
        <v>208</v>
      </c>
      <c r="C190" s="3">
        <v>206</v>
      </c>
      <c r="D190" s="3">
        <v>198</v>
      </c>
      <c r="E190" s="3">
        <v>195</v>
      </c>
      <c r="F190" s="3">
        <v>191</v>
      </c>
      <c r="G190" s="3">
        <v>190</v>
      </c>
      <c r="K190" s="2">
        <v>101</v>
      </c>
      <c r="L190" s="3">
        <v>230</v>
      </c>
      <c r="M190" s="3">
        <v>230</v>
      </c>
      <c r="N190" s="3">
        <v>230</v>
      </c>
      <c r="O190" s="3">
        <v>230</v>
      </c>
      <c r="P190" s="3">
        <v>230</v>
      </c>
      <c r="Q190" s="3">
        <v>230</v>
      </c>
    </row>
    <row r="191" spans="1:17" ht="12.75" x14ac:dyDescent="0.15">
      <c r="A191" s="2">
        <v>189</v>
      </c>
      <c r="B191" s="3">
        <v>208</v>
      </c>
      <c r="C191" s="3">
        <v>207</v>
      </c>
      <c r="D191" s="3">
        <v>199</v>
      </c>
      <c r="E191" s="3">
        <v>196</v>
      </c>
      <c r="F191" s="3">
        <v>191</v>
      </c>
      <c r="G191" s="3">
        <v>191</v>
      </c>
      <c r="K191" s="2">
        <v>102</v>
      </c>
      <c r="L191" s="3">
        <v>230</v>
      </c>
      <c r="M191" s="3">
        <v>230</v>
      </c>
      <c r="N191" s="3">
        <v>230</v>
      </c>
      <c r="O191" s="3">
        <v>230</v>
      </c>
      <c r="P191" s="3">
        <v>230</v>
      </c>
      <c r="Q191" s="3">
        <v>230</v>
      </c>
    </row>
    <row r="192" spans="1:17" ht="12.75" x14ac:dyDescent="0.15">
      <c r="A192" s="2">
        <v>190</v>
      </c>
      <c r="B192" s="3">
        <v>209</v>
      </c>
      <c r="C192" s="3">
        <v>207</v>
      </c>
      <c r="D192" s="3">
        <v>200</v>
      </c>
      <c r="E192" s="3">
        <v>196</v>
      </c>
      <c r="F192" s="3">
        <v>192</v>
      </c>
      <c r="G192" s="3">
        <v>191</v>
      </c>
      <c r="K192" s="2">
        <v>103</v>
      </c>
      <c r="L192" s="3">
        <v>230</v>
      </c>
      <c r="M192" s="3">
        <v>230</v>
      </c>
      <c r="N192" s="3">
        <v>230</v>
      </c>
      <c r="O192" s="3">
        <v>230</v>
      </c>
      <c r="P192" s="3">
        <v>230</v>
      </c>
      <c r="Q192" s="3">
        <v>230</v>
      </c>
    </row>
    <row r="193" spans="1:17" ht="12.75" x14ac:dyDescent="0.15">
      <c r="A193" s="2">
        <v>191</v>
      </c>
      <c r="B193" s="3">
        <v>209</v>
      </c>
      <c r="C193" s="3">
        <v>208</v>
      </c>
      <c r="D193" s="3">
        <v>200</v>
      </c>
      <c r="E193" s="3">
        <v>197</v>
      </c>
      <c r="F193" s="3">
        <v>193</v>
      </c>
      <c r="G193" s="3">
        <v>192</v>
      </c>
      <c r="K193" s="2">
        <v>104</v>
      </c>
      <c r="L193" s="3">
        <v>230</v>
      </c>
      <c r="M193" s="3">
        <v>230</v>
      </c>
      <c r="N193" s="3">
        <v>230</v>
      </c>
      <c r="O193" s="3">
        <v>230</v>
      </c>
      <c r="P193" s="3">
        <v>230</v>
      </c>
      <c r="Q193" s="3">
        <v>230</v>
      </c>
    </row>
    <row r="194" spans="1:17" ht="12.75" x14ac:dyDescent="0.15">
      <c r="A194" s="2">
        <v>192</v>
      </c>
      <c r="B194" s="3">
        <v>210</v>
      </c>
      <c r="C194" s="3">
        <v>208</v>
      </c>
      <c r="D194" s="3">
        <v>201</v>
      </c>
      <c r="E194" s="3">
        <v>197</v>
      </c>
      <c r="F194" s="3">
        <v>193</v>
      </c>
      <c r="G194" s="3">
        <v>192</v>
      </c>
      <c r="K194" s="2">
        <v>105</v>
      </c>
      <c r="L194" s="3">
        <v>230</v>
      </c>
      <c r="M194" s="3">
        <v>230</v>
      </c>
      <c r="N194" s="3">
        <v>230</v>
      </c>
      <c r="O194" s="3">
        <v>230</v>
      </c>
      <c r="P194" s="3">
        <v>230</v>
      </c>
      <c r="Q194" s="3">
        <v>230</v>
      </c>
    </row>
    <row r="195" spans="1:17" ht="12.75" x14ac:dyDescent="0.15">
      <c r="A195" s="2">
        <v>193</v>
      </c>
      <c r="B195" s="3">
        <v>210</v>
      </c>
      <c r="C195" s="3">
        <v>209</v>
      </c>
      <c r="D195" s="3">
        <v>201</v>
      </c>
      <c r="E195" s="3">
        <v>198</v>
      </c>
      <c r="F195" s="3">
        <v>194</v>
      </c>
      <c r="G195" s="3">
        <v>193</v>
      </c>
      <c r="K195" s="2">
        <v>106</v>
      </c>
      <c r="L195" s="3">
        <v>230</v>
      </c>
      <c r="M195" s="3">
        <v>230</v>
      </c>
      <c r="N195" s="3">
        <v>230</v>
      </c>
      <c r="O195" s="3">
        <v>230</v>
      </c>
      <c r="P195" s="3">
        <v>230</v>
      </c>
      <c r="Q195" s="3">
        <v>230</v>
      </c>
    </row>
    <row r="196" spans="1:17" ht="12.75" x14ac:dyDescent="0.15">
      <c r="A196" s="2">
        <v>194</v>
      </c>
      <c r="B196" s="3">
        <v>211</v>
      </c>
      <c r="C196" s="3">
        <v>210</v>
      </c>
      <c r="D196" s="3">
        <v>202</v>
      </c>
      <c r="E196" s="3">
        <v>199</v>
      </c>
      <c r="F196" s="3">
        <v>194</v>
      </c>
      <c r="G196" s="3">
        <v>193</v>
      </c>
      <c r="K196" s="2">
        <v>107</v>
      </c>
      <c r="L196" s="3">
        <v>230</v>
      </c>
      <c r="M196" s="3">
        <v>230</v>
      </c>
      <c r="N196" s="3">
        <v>230</v>
      </c>
      <c r="O196" s="3">
        <v>230</v>
      </c>
      <c r="P196" s="3">
        <v>230</v>
      </c>
      <c r="Q196" s="3">
        <v>230</v>
      </c>
    </row>
    <row r="197" spans="1:17" ht="12.75" x14ac:dyDescent="0.15">
      <c r="A197" s="2">
        <v>195</v>
      </c>
      <c r="B197" s="3">
        <v>211</v>
      </c>
      <c r="C197" s="3">
        <v>210</v>
      </c>
      <c r="D197" s="3">
        <v>203</v>
      </c>
      <c r="E197" s="3">
        <v>199</v>
      </c>
      <c r="F197" s="3">
        <v>195</v>
      </c>
      <c r="G197" s="3">
        <v>194</v>
      </c>
      <c r="K197" s="2">
        <v>108</v>
      </c>
      <c r="L197" s="3">
        <v>230</v>
      </c>
      <c r="M197" s="3">
        <v>230</v>
      </c>
      <c r="N197" s="3">
        <v>230</v>
      </c>
      <c r="O197" s="3">
        <v>230</v>
      </c>
      <c r="P197" s="3">
        <v>230</v>
      </c>
      <c r="Q197" s="3">
        <v>230</v>
      </c>
    </row>
    <row r="198" spans="1:17" ht="12.75" x14ac:dyDescent="0.15">
      <c r="A198" s="2">
        <v>196</v>
      </c>
      <c r="B198" s="3">
        <v>212</v>
      </c>
      <c r="C198" s="3">
        <v>211</v>
      </c>
      <c r="D198" s="3">
        <v>203</v>
      </c>
      <c r="E198" s="3">
        <v>200</v>
      </c>
      <c r="F198" s="3">
        <v>196</v>
      </c>
      <c r="G198" s="3">
        <v>194</v>
      </c>
      <c r="K198" s="2">
        <v>109</v>
      </c>
      <c r="L198" s="3">
        <v>230</v>
      </c>
      <c r="M198" s="3">
        <v>230</v>
      </c>
      <c r="N198" s="3">
        <v>230</v>
      </c>
      <c r="O198" s="3">
        <v>230</v>
      </c>
      <c r="P198" s="3">
        <v>230</v>
      </c>
      <c r="Q198" s="3">
        <v>230</v>
      </c>
    </row>
    <row r="199" spans="1:17" ht="12.75" x14ac:dyDescent="0.15">
      <c r="A199" s="2">
        <v>197</v>
      </c>
      <c r="B199" s="3">
        <v>213</v>
      </c>
      <c r="C199" s="3">
        <v>212</v>
      </c>
      <c r="D199" s="3">
        <v>204</v>
      </c>
      <c r="E199" s="3">
        <v>200</v>
      </c>
      <c r="F199" s="3">
        <v>196</v>
      </c>
      <c r="G199" s="3">
        <v>195</v>
      </c>
      <c r="K199" s="2">
        <v>110</v>
      </c>
      <c r="L199" s="3">
        <v>230</v>
      </c>
      <c r="M199" s="3">
        <v>230</v>
      </c>
      <c r="N199" s="3">
        <v>230</v>
      </c>
      <c r="O199" s="3">
        <v>230</v>
      </c>
      <c r="P199" s="3">
        <v>230</v>
      </c>
      <c r="Q199" s="3">
        <v>230</v>
      </c>
    </row>
    <row r="200" spans="1:17" ht="12.75" x14ac:dyDescent="0.15">
      <c r="A200" s="2">
        <v>198</v>
      </c>
      <c r="B200" s="3">
        <v>213</v>
      </c>
      <c r="C200" s="3">
        <v>212</v>
      </c>
      <c r="D200" s="3">
        <v>204</v>
      </c>
      <c r="E200" s="3">
        <v>201</v>
      </c>
      <c r="F200" s="3">
        <v>197</v>
      </c>
      <c r="G200" s="3">
        <v>196</v>
      </c>
      <c r="K200" s="2">
        <v>111</v>
      </c>
      <c r="L200" s="3">
        <v>230</v>
      </c>
      <c r="M200" s="3">
        <v>230</v>
      </c>
      <c r="N200" s="3">
        <v>230</v>
      </c>
      <c r="O200" s="3">
        <v>230</v>
      </c>
      <c r="P200" s="3">
        <v>230</v>
      </c>
      <c r="Q200" s="3">
        <v>230</v>
      </c>
    </row>
    <row r="201" spans="1:17" ht="12.75" x14ac:dyDescent="0.15">
      <c r="A201" s="2">
        <v>199</v>
      </c>
      <c r="B201" s="3">
        <v>214</v>
      </c>
      <c r="C201" s="3">
        <v>213</v>
      </c>
      <c r="D201" s="3">
        <v>205</v>
      </c>
      <c r="E201" s="3">
        <v>201</v>
      </c>
      <c r="F201" s="3">
        <v>197</v>
      </c>
      <c r="G201" s="3">
        <v>196</v>
      </c>
      <c r="K201" s="2">
        <v>112</v>
      </c>
      <c r="L201" s="3">
        <v>230</v>
      </c>
      <c r="M201" s="3">
        <v>230</v>
      </c>
      <c r="N201" s="3">
        <v>230</v>
      </c>
      <c r="O201" s="3">
        <v>230</v>
      </c>
      <c r="P201" s="3">
        <v>230</v>
      </c>
      <c r="Q201" s="3">
        <v>230</v>
      </c>
    </row>
    <row r="202" spans="1:17" ht="12.75" x14ac:dyDescent="0.15">
      <c r="A202" s="2">
        <v>200</v>
      </c>
      <c r="B202" s="3">
        <v>214</v>
      </c>
      <c r="C202" s="3">
        <v>214</v>
      </c>
      <c r="D202" s="3">
        <v>205</v>
      </c>
      <c r="E202" s="3">
        <v>202</v>
      </c>
      <c r="F202" s="3">
        <v>198</v>
      </c>
      <c r="G202" s="3">
        <v>197</v>
      </c>
      <c r="K202" s="2">
        <v>113</v>
      </c>
      <c r="L202" s="3">
        <v>230</v>
      </c>
      <c r="M202" s="3">
        <v>230</v>
      </c>
      <c r="N202" s="3">
        <v>230</v>
      </c>
      <c r="O202" s="3">
        <v>230</v>
      </c>
      <c r="P202" s="3">
        <v>230</v>
      </c>
      <c r="Q202" s="3">
        <v>230</v>
      </c>
    </row>
    <row r="203" spans="1:17" ht="12.75" x14ac:dyDescent="0.15">
      <c r="A203" s="2">
        <v>201</v>
      </c>
      <c r="B203" s="3">
        <v>215</v>
      </c>
      <c r="C203" s="3">
        <v>214</v>
      </c>
      <c r="D203" s="3">
        <v>206</v>
      </c>
      <c r="E203" s="3">
        <v>203</v>
      </c>
      <c r="F203" s="3">
        <v>199</v>
      </c>
      <c r="G203" s="3">
        <v>197</v>
      </c>
      <c r="K203" s="2">
        <v>114</v>
      </c>
      <c r="L203" s="3">
        <v>230</v>
      </c>
      <c r="M203" s="3">
        <v>230</v>
      </c>
      <c r="N203" s="3">
        <v>230</v>
      </c>
      <c r="O203" s="3">
        <v>230</v>
      </c>
      <c r="P203" s="3">
        <v>230</v>
      </c>
      <c r="Q203" s="3">
        <v>230</v>
      </c>
    </row>
    <row r="204" spans="1:17" ht="12.75" x14ac:dyDescent="0.15">
      <c r="A204" s="2">
        <v>202</v>
      </c>
      <c r="B204" s="3">
        <v>215</v>
      </c>
      <c r="C204" s="3">
        <v>215</v>
      </c>
      <c r="D204" s="3">
        <v>206</v>
      </c>
      <c r="E204" s="3">
        <v>203</v>
      </c>
      <c r="F204" s="3">
        <v>199</v>
      </c>
      <c r="G204" s="3">
        <v>198</v>
      </c>
      <c r="K204" s="2">
        <v>115</v>
      </c>
      <c r="L204" s="3">
        <v>230</v>
      </c>
      <c r="M204" s="3">
        <v>230</v>
      </c>
      <c r="N204" s="3">
        <v>230</v>
      </c>
      <c r="O204" s="3">
        <v>230</v>
      </c>
      <c r="P204" s="3">
        <v>230</v>
      </c>
      <c r="Q204" s="3">
        <v>230</v>
      </c>
    </row>
    <row r="205" spans="1:17" ht="12.75" x14ac:dyDescent="0.15">
      <c r="A205" s="2">
        <v>203</v>
      </c>
      <c r="B205" s="3">
        <v>216</v>
      </c>
      <c r="C205" s="3">
        <v>215</v>
      </c>
      <c r="D205" s="3">
        <v>207</v>
      </c>
      <c r="E205" s="3">
        <v>204</v>
      </c>
      <c r="F205" s="3">
        <v>200</v>
      </c>
      <c r="G205" s="3">
        <v>198</v>
      </c>
      <c r="K205" s="2">
        <v>116</v>
      </c>
      <c r="L205" s="3">
        <v>230</v>
      </c>
      <c r="M205" s="3">
        <v>230</v>
      </c>
      <c r="N205" s="3">
        <v>230</v>
      </c>
      <c r="O205" s="3">
        <v>230</v>
      </c>
      <c r="P205" s="3">
        <v>230</v>
      </c>
      <c r="Q205" s="3">
        <v>230</v>
      </c>
    </row>
    <row r="206" spans="1:17" ht="12.75" x14ac:dyDescent="0.15">
      <c r="A206" s="2">
        <v>204</v>
      </c>
      <c r="B206" s="3">
        <v>216</v>
      </c>
      <c r="C206" s="3">
        <v>216</v>
      </c>
      <c r="D206" s="3">
        <v>208</v>
      </c>
      <c r="E206" s="3">
        <v>204</v>
      </c>
      <c r="F206" s="3">
        <v>200</v>
      </c>
      <c r="G206" s="3">
        <v>199</v>
      </c>
      <c r="K206" s="2">
        <v>117</v>
      </c>
      <c r="L206" s="3">
        <v>230</v>
      </c>
      <c r="M206" s="3">
        <v>230</v>
      </c>
      <c r="N206" s="3">
        <v>230</v>
      </c>
      <c r="O206" s="3">
        <v>230</v>
      </c>
      <c r="P206" s="3">
        <v>230</v>
      </c>
      <c r="Q206" s="3">
        <v>230</v>
      </c>
    </row>
    <row r="207" spans="1:17" ht="12.75" x14ac:dyDescent="0.15">
      <c r="A207" s="2">
        <v>205</v>
      </c>
      <c r="B207" s="3">
        <v>217</v>
      </c>
      <c r="C207" s="3">
        <v>217</v>
      </c>
      <c r="D207" s="3">
        <v>208</v>
      </c>
      <c r="E207" s="3">
        <v>205</v>
      </c>
      <c r="F207" s="3">
        <v>201</v>
      </c>
      <c r="G207" s="3">
        <v>199</v>
      </c>
      <c r="K207" s="2">
        <v>118</v>
      </c>
      <c r="L207" s="3">
        <v>230</v>
      </c>
      <c r="M207" s="3">
        <v>230</v>
      </c>
      <c r="N207" s="3">
        <v>230</v>
      </c>
      <c r="O207" s="3">
        <v>230</v>
      </c>
      <c r="P207" s="3">
        <v>230</v>
      </c>
      <c r="Q207" s="3">
        <v>230</v>
      </c>
    </row>
    <row r="208" spans="1:17" ht="12.75" x14ac:dyDescent="0.15">
      <c r="A208" s="2">
        <v>206</v>
      </c>
      <c r="B208" s="3">
        <v>218</v>
      </c>
      <c r="C208" s="3">
        <v>217</v>
      </c>
      <c r="D208" s="3">
        <v>209</v>
      </c>
      <c r="E208" s="3">
        <v>206</v>
      </c>
      <c r="F208" s="3">
        <v>201</v>
      </c>
      <c r="G208" s="3">
        <v>200</v>
      </c>
      <c r="K208" s="2">
        <v>119</v>
      </c>
      <c r="L208" s="3">
        <v>230</v>
      </c>
      <c r="M208" s="3">
        <v>230</v>
      </c>
      <c r="N208" s="3">
        <v>230</v>
      </c>
      <c r="O208" s="3">
        <v>230</v>
      </c>
      <c r="P208" s="3">
        <v>230</v>
      </c>
      <c r="Q208" s="3">
        <v>230</v>
      </c>
    </row>
    <row r="209" spans="1:17" ht="12.75" x14ac:dyDescent="0.15">
      <c r="A209" s="2">
        <v>207</v>
      </c>
      <c r="B209" s="3">
        <v>218</v>
      </c>
      <c r="C209" s="3">
        <v>218</v>
      </c>
      <c r="D209" s="3">
        <v>209</v>
      </c>
      <c r="E209" s="3">
        <v>206</v>
      </c>
      <c r="F209" s="3">
        <v>202</v>
      </c>
      <c r="G209" s="3">
        <v>200</v>
      </c>
      <c r="K209" s="2">
        <v>120</v>
      </c>
      <c r="L209" s="3">
        <v>230</v>
      </c>
      <c r="M209" s="3">
        <v>230</v>
      </c>
      <c r="N209" s="3">
        <v>230</v>
      </c>
      <c r="O209" s="3">
        <v>230</v>
      </c>
      <c r="P209" s="3">
        <v>230</v>
      </c>
      <c r="Q209" s="3">
        <v>230</v>
      </c>
    </row>
    <row r="210" spans="1:17" ht="12.75" x14ac:dyDescent="0.15">
      <c r="A210" s="2">
        <v>208</v>
      </c>
      <c r="B210" s="3">
        <v>219</v>
      </c>
      <c r="C210" s="3">
        <v>219</v>
      </c>
      <c r="D210" s="3">
        <v>210</v>
      </c>
      <c r="E210" s="3">
        <v>207</v>
      </c>
      <c r="F210" s="3">
        <v>203</v>
      </c>
      <c r="G210" s="3">
        <v>201</v>
      </c>
      <c r="K210" s="2">
        <v>121</v>
      </c>
      <c r="L210" s="3">
        <v>230</v>
      </c>
      <c r="M210" s="3">
        <v>230</v>
      </c>
      <c r="N210" s="3">
        <v>230</v>
      </c>
      <c r="O210" s="3">
        <v>230</v>
      </c>
      <c r="P210" s="3">
        <v>230</v>
      </c>
      <c r="Q210" s="3">
        <v>230</v>
      </c>
    </row>
    <row r="211" spans="1:17" ht="12.75" x14ac:dyDescent="0.15">
      <c r="A211" s="2">
        <v>209</v>
      </c>
      <c r="B211" s="3">
        <v>219</v>
      </c>
      <c r="C211" s="3">
        <v>219</v>
      </c>
      <c r="D211" s="3">
        <v>210</v>
      </c>
      <c r="E211" s="3">
        <v>207</v>
      </c>
      <c r="F211" s="3">
        <v>203</v>
      </c>
      <c r="G211" s="3">
        <v>202</v>
      </c>
      <c r="K211" s="2">
        <v>122</v>
      </c>
      <c r="L211" s="3">
        <v>230</v>
      </c>
      <c r="M211" s="3">
        <v>230</v>
      </c>
      <c r="N211" s="3">
        <v>230</v>
      </c>
      <c r="O211" s="3">
        <v>230</v>
      </c>
      <c r="P211" s="3">
        <v>230</v>
      </c>
      <c r="Q211" s="3">
        <v>230</v>
      </c>
    </row>
    <row r="212" spans="1:17" ht="12.75" x14ac:dyDescent="0.15">
      <c r="A212" s="2">
        <v>210</v>
      </c>
      <c r="B212" s="3">
        <v>220</v>
      </c>
      <c r="C212" s="3">
        <v>220</v>
      </c>
      <c r="D212" s="3">
        <v>211</v>
      </c>
      <c r="E212" s="3">
        <v>208</v>
      </c>
      <c r="F212" s="3">
        <v>204</v>
      </c>
      <c r="G212" s="3">
        <v>202</v>
      </c>
      <c r="K212" s="2">
        <v>123</v>
      </c>
      <c r="L212" s="3">
        <v>230</v>
      </c>
      <c r="M212" s="3">
        <v>230</v>
      </c>
      <c r="N212" s="3">
        <v>230</v>
      </c>
      <c r="O212" s="3">
        <v>230</v>
      </c>
      <c r="P212" s="3">
        <v>230</v>
      </c>
      <c r="Q212" s="3">
        <v>230</v>
      </c>
    </row>
    <row r="213" spans="1:17" ht="12.75" x14ac:dyDescent="0.15">
      <c r="A213" s="2">
        <v>211</v>
      </c>
      <c r="B213" s="3">
        <v>220</v>
      </c>
      <c r="C213" s="3">
        <v>220</v>
      </c>
      <c r="D213" s="3">
        <v>211</v>
      </c>
      <c r="E213" s="3">
        <v>209</v>
      </c>
      <c r="F213" s="3">
        <v>204</v>
      </c>
      <c r="G213" s="3">
        <v>203</v>
      </c>
      <c r="K213" s="2">
        <v>124</v>
      </c>
      <c r="L213" s="3">
        <v>230</v>
      </c>
      <c r="M213" s="3">
        <v>230</v>
      </c>
      <c r="N213" s="3">
        <v>230</v>
      </c>
      <c r="O213" s="3">
        <v>230</v>
      </c>
      <c r="P213" s="3">
        <v>230</v>
      </c>
      <c r="Q213" s="3">
        <v>230</v>
      </c>
    </row>
    <row r="214" spans="1:17" ht="12.75" x14ac:dyDescent="0.15">
      <c r="A214" s="2">
        <v>212</v>
      </c>
      <c r="B214" s="3">
        <v>221</v>
      </c>
      <c r="C214" s="3">
        <v>221</v>
      </c>
      <c r="D214" s="3">
        <v>212</v>
      </c>
      <c r="E214" s="3">
        <v>209</v>
      </c>
      <c r="F214" s="3">
        <v>205</v>
      </c>
      <c r="G214" s="3">
        <v>203</v>
      </c>
      <c r="K214" s="2">
        <v>125</v>
      </c>
      <c r="L214" s="3">
        <v>230</v>
      </c>
      <c r="M214" s="3">
        <v>230</v>
      </c>
      <c r="N214" s="3">
        <v>230</v>
      </c>
      <c r="O214" s="3">
        <v>230</v>
      </c>
      <c r="P214" s="3">
        <v>230</v>
      </c>
      <c r="Q214" s="3">
        <v>230</v>
      </c>
    </row>
    <row r="215" spans="1:17" ht="12.75" x14ac:dyDescent="0.15">
      <c r="A215" s="2">
        <v>213</v>
      </c>
      <c r="B215" s="3">
        <v>221</v>
      </c>
      <c r="C215" s="3">
        <v>222</v>
      </c>
      <c r="D215" s="3">
        <v>213</v>
      </c>
      <c r="E215" s="3">
        <v>210</v>
      </c>
      <c r="F215" s="3">
        <v>205</v>
      </c>
      <c r="G215" s="3">
        <v>204</v>
      </c>
      <c r="K215" s="2">
        <v>126</v>
      </c>
      <c r="L215" s="3">
        <v>230</v>
      </c>
      <c r="M215" s="3">
        <v>230</v>
      </c>
      <c r="N215" s="3">
        <v>230</v>
      </c>
      <c r="O215" s="3">
        <v>230</v>
      </c>
      <c r="P215" s="3">
        <v>230</v>
      </c>
      <c r="Q215" s="3">
        <v>230</v>
      </c>
    </row>
    <row r="216" spans="1:17" ht="12.75" x14ac:dyDescent="0.15">
      <c r="A216" s="2">
        <v>214</v>
      </c>
      <c r="B216" s="3">
        <v>222</v>
      </c>
      <c r="C216" s="3">
        <v>222</v>
      </c>
      <c r="D216" s="3">
        <v>213</v>
      </c>
      <c r="E216" s="3">
        <v>210</v>
      </c>
      <c r="F216" s="3">
        <v>206</v>
      </c>
      <c r="G216" s="3">
        <v>205</v>
      </c>
      <c r="K216" s="2">
        <v>127</v>
      </c>
      <c r="L216" s="3">
        <v>230</v>
      </c>
      <c r="M216" s="3">
        <v>230</v>
      </c>
      <c r="N216" s="3">
        <v>230</v>
      </c>
      <c r="O216" s="3">
        <v>230</v>
      </c>
      <c r="P216" s="3">
        <v>230</v>
      </c>
      <c r="Q216" s="3">
        <v>230</v>
      </c>
    </row>
    <row r="217" spans="1:17" ht="12.75" x14ac:dyDescent="0.15">
      <c r="A217" s="2">
        <v>215</v>
      </c>
      <c r="B217" s="3">
        <v>223</v>
      </c>
      <c r="C217" s="3">
        <v>223</v>
      </c>
      <c r="D217" s="3">
        <v>214</v>
      </c>
      <c r="E217" s="3">
        <v>211</v>
      </c>
      <c r="F217" s="3">
        <v>206</v>
      </c>
      <c r="G217" s="3">
        <v>205</v>
      </c>
      <c r="K217" s="2">
        <v>128</v>
      </c>
      <c r="L217" s="3">
        <v>230</v>
      </c>
      <c r="M217" s="3">
        <v>230</v>
      </c>
      <c r="N217" s="3">
        <v>230</v>
      </c>
      <c r="O217" s="3">
        <v>230</v>
      </c>
      <c r="P217" s="3">
        <v>230</v>
      </c>
      <c r="Q217" s="3">
        <v>230</v>
      </c>
    </row>
    <row r="218" spans="1:17" ht="12.75" x14ac:dyDescent="0.15">
      <c r="A218" s="2">
        <v>216</v>
      </c>
      <c r="B218" s="3">
        <v>223</v>
      </c>
      <c r="C218" s="3">
        <v>224</v>
      </c>
      <c r="D218" s="3">
        <v>214</v>
      </c>
      <c r="E218" s="3">
        <v>212</v>
      </c>
      <c r="F218" s="3">
        <v>207</v>
      </c>
      <c r="G218" s="3">
        <v>206</v>
      </c>
      <c r="K218" s="2">
        <v>129</v>
      </c>
      <c r="L218" s="3">
        <v>230</v>
      </c>
      <c r="M218" s="3">
        <v>230</v>
      </c>
      <c r="N218" s="3">
        <v>230</v>
      </c>
      <c r="O218" s="3">
        <v>230</v>
      </c>
      <c r="P218" s="3">
        <v>230</v>
      </c>
      <c r="Q218" s="3">
        <v>230</v>
      </c>
    </row>
    <row r="219" spans="1:17" ht="12.75" x14ac:dyDescent="0.15">
      <c r="A219" s="2">
        <v>217</v>
      </c>
      <c r="B219" s="3">
        <v>224</v>
      </c>
      <c r="C219" s="3">
        <v>224</v>
      </c>
      <c r="D219" s="3">
        <v>215</v>
      </c>
      <c r="E219" s="3">
        <v>212</v>
      </c>
      <c r="F219" s="3">
        <v>208</v>
      </c>
      <c r="G219" s="3">
        <v>207</v>
      </c>
      <c r="K219" s="2">
        <v>130</v>
      </c>
      <c r="L219" s="3">
        <v>230</v>
      </c>
      <c r="M219" s="3">
        <v>230</v>
      </c>
      <c r="N219" s="3">
        <v>230</v>
      </c>
      <c r="O219" s="3">
        <v>230</v>
      </c>
      <c r="P219" s="3">
        <v>230</v>
      </c>
      <c r="Q219" s="3">
        <v>230</v>
      </c>
    </row>
    <row r="220" spans="1:17" ht="12.75" x14ac:dyDescent="0.15">
      <c r="A220" s="2">
        <v>218</v>
      </c>
      <c r="B220" s="3">
        <v>224</v>
      </c>
      <c r="C220" s="3">
        <v>225</v>
      </c>
      <c r="D220" s="3">
        <v>215</v>
      </c>
      <c r="E220" s="3">
        <v>213</v>
      </c>
      <c r="F220" s="3">
        <v>208</v>
      </c>
      <c r="G220" s="3">
        <v>207</v>
      </c>
      <c r="K220" s="2">
        <v>131</v>
      </c>
      <c r="L220" s="3">
        <v>230</v>
      </c>
      <c r="M220" s="3">
        <v>230</v>
      </c>
      <c r="N220" s="3">
        <v>230</v>
      </c>
      <c r="O220" s="3">
        <v>230</v>
      </c>
      <c r="P220" s="3">
        <v>230</v>
      </c>
      <c r="Q220" s="3">
        <v>230</v>
      </c>
    </row>
    <row r="221" spans="1:17" ht="12.75" x14ac:dyDescent="0.15">
      <c r="A221" s="2">
        <v>219</v>
      </c>
      <c r="B221" s="3">
        <v>225</v>
      </c>
      <c r="C221" s="3">
        <v>225</v>
      </c>
      <c r="D221" s="3">
        <v>216</v>
      </c>
      <c r="E221" s="3">
        <v>213</v>
      </c>
      <c r="F221" s="3">
        <v>209</v>
      </c>
      <c r="G221" s="3">
        <v>208</v>
      </c>
      <c r="K221" s="2">
        <v>132</v>
      </c>
      <c r="L221" s="3">
        <v>230</v>
      </c>
      <c r="M221" s="3">
        <v>230</v>
      </c>
      <c r="N221" s="3">
        <v>230</v>
      </c>
      <c r="O221" s="3">
        <v>230</v>
      </c>
      <c r="P221" s="3">
        <v>230</v>
      </c>
      <c r="Q221" s="3">
        <v>230</v>
      </c>
    </row>
    <row r="222" spans="1:17" ht="12.75" x14ac:dyDescent="0.15">
      <c r="A222" s="2">
        <v>220</v>
      </c>
      <c r="B222" s="3">
        <v>225</v>
      </c>
      <c r="C222" s="3">
        <v>226</v>
      </c>
      <c r="D222" s="3">
        <v>216</v>
      </c>
      <c r="E222" s="3">
        <v>214</v>
      </c>
      <c r="F222" s="3">
        <v>209</v>
      </c>
      <c r="G222" s="3">
        <v>208</v>
      </c>
      <c r="K222" s="2">
        <v>133</v>
      </c>
      <c r="L222" s="3">
        <v>230</v>
      </c>
      <c r="M222" s="3">
        <v>230</v>
      </c>
      <c r="N222" s="3">
        <v>230</v>
      </c>
      <c r="O222" s="3">
        <v>230</v>
      </c>
      <c r="P222" s="3">
        <v>230</v>
      </c>
      <c r="Q222" s="3">
        <v>230</v>
      </c>
    </row>
    <row r="223" spans="1:17" ht="12.75" x14ac:dyDescent="0.15">
      <c r="A223" s="2">
        <v>221</v>
      </c>
      <c r="B223" s="3">
        <v>226</v>
      </c>
      <c r="C223" s="3">
        <v>227</v>
      </c>
      <c r="D223" s="3">
        <v>217</v>
      </c>
      <c r="E223" s="3">
        <v>214</v>
      </c>
      <c r="F223" s="3">
        <v>210</v>
      </c>
      <c r="G223" s="3">
        <v>209</v>
      </c>
      <c r="K223" s="2">
        <v>134</v>
      </c>
      <c r="L223" s="3">
        <v>230</v>
      </c>
      <c r="M223" s="3">
        <v>230</v>
      </c>
      <c r="N223" s="3">
        <v>230</v>
      </c>
      <c r="O223" s="3">
        <v>230</v>
      </c>
      <c r="P223" s="3">
        <v>230</v>
      </c>
      <c r="Q223" s="3">
        <v>230</v>
      </c>
    </row>
    <row r="224" spans="1:17" ht="12.75" x14ac:dyDescent="0.15">
      <c r="A224" s="2">
        <v>222</v>
      </c>
      <c r="B224" s="3">
        <v>227</v>
      </c>
      <c r="C224" s="3">
        <v>227</v>
      </c>
      <c r="D224" s="3">
        <v>218</v>
      </c>
      <c r="E224" s="3">
        <v>215</v>
      </c>
      <c r="F224" s="3">
        <v>210</v>
      </c>
      <c r="G224" s="3">
        <v>210</v>
      </c>
      <c r="K224" s="2">
        <v>135</v>
      </c>
      <c r="L224" s="3">
        <v>230</v>
      </c>
      <c r="M224" s="3">
        <v>230</v>
      </c>
      <c r="N224" s="3">
        <v>230</v>
      </c>
      <c r="O224" s="3">
        <v>230</v>
      </c>
      <c r="P224" s="3">
        <v>230</v>
      </c>
      <c r="Q224" s="3">
        <v>230</v>
      </c>
    </row>
    <row r="225" spans="1:17" ht="12.75" x14ac:dyDescent="0.15">
      <c r="A225" s="2">
        <v>223</v>
      </c>
      <c r="B225" s="3">
        <v>227</v>
      </c>
      <c r="C225" s="3">
        <v>228</v>
      </c>
      <c r="D225" s="3">
        <v>218</v>
      </c>
      <c r="E225" s="3">
        <v>216</v>
      </c>
      <c r="F225" s="3">
        <v>211</v>
      </c>
      <c r="G225" s="3">
        <v>210</v>
      </c>
      <c r="K225" s="2">
        <v>136</v>
      </c>
      <c r="L225" s="3">
        <v>230</v>
      </c>
      <c r="M225" s="3">
        <v>230</v>
      </c>
      <c r="N225" s="3">
        <v>230</v>
      </c>
      <c r="O225" s="3">
        <v>230</v>
      </c>
      <c r="P225" s="3">
        <v>230</v>
      </c>
      <c r="Q225" s="3">
        <v>230</v>
      </c>
    </row>
    <row r="226" spans="1:17" ht="12.75" x14ac:dyDescent="0.15">
      <c r="A226" s="2">
        <v>224</v>
      </c>
      <c r="B226" s="3">
        <v>228</v>
      </c>
      <c r="C226" s="3">
        <v>229</v>
      </c>
      <c r="D226" s="3">
        <v>219</v>
      </c>
      <c r="E226" s="3">
        <v>216</v>
      </c>
      <c r="F226" s="3">
        <v>211</v>
      </c>
      <c r="G226" s="3">
        <v>211</v>
      </c>
      <c r="K226" s="2">
        <v>137</v>
      </c>
      <c r="L226" s="3">
        <v>230</v>
      </c>
      <c r="M226" s="3">
        <v>230</v>
      </c>
      <c r="N226" s="3">
        <v>230</v>
      </c>
      <c r="O226" s="3">
        <v>230</v>
      </c>
      <c r="P226" s="3">
        <v>230</v>
      </c>
      <c r="Q226" s="3">
        <v>230</v>
      </c>
    </row>
    <row r="227" spans="1:17" ht="12.75" x14ac:dyDescent="0.15">
      <c r="A227" s="2">
        <v>225</v>
      </c>
      <c r="B227" s="3">
        <v>228</v>
      </c>
      <c r="C227" s="3">
        <v>229</v>
      </c>
      <c r="D227" s="3">
        <v>219</v>
      </c>
      <c r="E227" s="3">
        <v>217</v>
      </c>
      <c r="F227" s="3">
        <v>212</v>
      </c>
      <c r="G227" s="3">
        <v>212</v>
      </c>
      <c r="K227" s="2">
        <v>138</v>
      </c>
      <c r="L227" s="3">
        <v>230</v>
      </c>
      <c r="M227" s="3">
        <v>230</v>
      </c>
      <c r="N227" s="3">
        <v>230</v>
      </c>
      <c r="O227" s="3">
        <v>230</v>
      </c>
      <c r="P227" s="3">
        <v>230</v>
      </c>
      <c r="Q227" s="3">
        <v>230</v>
      </c>
    </row>
    <row r="228" spans="1:17" ht="12.75" x14ac:dyDescent="0.15">
      <c r="A228" s="2">
        <v>226</v>
      </c>
      <c r="B228" s="3">
        <v>229</v>
      </c>
      <c r="C228" s="3">
        <v>230</v>
      </c>
      <c r="D228" s="3">
        <v>220</v>
      </c>
      <c r="E228" s="3">
        <v>217</v>
      </c>
      <c r="F228" s="3">
        <v>213</v>
      </c>
      <c r="G228" s="3">
        <v>212</v>
      </c>
      <c r="K228" s="2">
        <v>139</v>
      </c>
      <c r="L228" s="3">
        <v>230</v>
      </c>
      <c r="M228" s="3">
        <v>230</v>
      </c>
      <c r="N228" s="3">
        <v>230</v>
      </c>
      <c r="O228" s="3">
        <v>230</v>
      </c>
      <c r="P228" s="3">
        <v>230</v>
      </c>
      <c r="Q228" s="3">
        <v>230</v>
      </c>
    </row>
    <row r="229" spans="1:17" ht="12.75" x14ac:dyDescent="0.15">
      <c r="A229" s="2">
        <v>227</v>
      </c>
      <c r="B229" s="3">
        <v>229</v>
      </c>
      <c r="C229" s="3">
        <v>230</v>
      </c>
      <c r="D229" s="3">
        <v>220</v>
      </c>
      <c r="E229" s="3">
        <v>218</v>
      </c>
      <c r="F229" s="3">
        <v>213</v>
      </c>
      <c r="G229" s="3">
        <v>213</v>
      </c>
      <c r="K229" s="2">
        <v>140</v>
      </c>
      <c r="L229" s="3">
        <v>230</v>
      </c>
      <c r="M229" s="3">
        <v>230</v>
      </c>
      <c r="N229" s="3">
        <v>230</v>
      </c>
      <c r="O229" s="3">
        <v>230</v>
      </c>
      <c r="P229" s="3">
        <v>230</v>
      </c>
      <c r="Q229" s="3">
        <v>230</v>
      </c>
    </row>
    <row r="230" spans="1:17" ht="12.75" x14ac:dyDescent="0.15">
      <c r="A230" s="2">
        <v>228</v>
      </c>
      <c r="B230" s="3">
        <v>230</v>
      </c>
      <c r="C230" s="3">
        <v>230</v>
      </c>
      <c r="D230" s="3">
        <v>221</v>
      </c>
      <c r="E230" s="3">
        <v>219</v>
      </c>
      <c r="F230" s="3">
        <v>214</v>
      </c>
      <c r="G230" s="3">
        <v>214</v>
      </c>
      <c r="K230" s="2">
        <v>141</v>
      </c>
      <c r="L230" s="3">
        <v>230</v>
      </c>
      <c r="M230" s="3">
        <v>230</v>
      </c>
      <c r="N230" s="3">
        <v>230</v>
      </c>
      <c r="O230" s="3">
        <v>230</v>
      </c>
      <c r="P230" s="3">
        <v>230</v>
      </c>
      <c r="Q230" s="3">
        <v>230</v>
      </c>
    </row>
    <row r="231" spans="1:17" ht="12.75" x14ac:dyDescent="0.15">
      <c r="A231" s="2">
        <v>229</v>
      </c>
      <c r="B231" s="3">
        <v>230</v>
      </c>
      <c r="C231" s="3">
        <v>230</v>
      </c>
      <c r="D231" s="3">
        <v>221</v>
      </c>
      <c r="E231" s="3">
        <v>219</v>
      </c>
      <c r="F231" s="3">
        <v>214</v>
      </c>
      <c r="G231" s="3">
        <v>214</v>
      </c>
      <c r="K231" s="2">
        <v>142</v>
      </c>
      <c r="L231" s="3">
        <v>230</v>
      </c>
      <c r="M231" s="3">
        <v>230</v>
      </c>
      <c r="N231" s="3">
        <v>230</v>
      </c>
      <c r="O231" s="3">
        <v>230</v>
      </c>
      <c r="P231" s="3">
        <v>230</v>
      </c>
      <c r="Q231" s="3">
        <v>230</v>
      </c>
    </row>
    <row r="232" spans="1:17" ht="12.75" x14ac:dyDescent="0.15">
      <c r="A232" s="2">
        <v>230</v>
      </c>
      <c r="B232" s="3">
        <v>230</v>
      </c>
      <c r="C232" s="3">
        <v>230</v>
      </c>
      <c r="D232" s="3">
        <v>222</v>
      </c>
      <c r="E232" s="3">
        <v>220</v>
      </c>
      <c r="F232" s="3">
        <v>215</v>
      </c>
      <c r="G232" s="3">
        <v>215</v>
      </c>
      <c r="K232" s="2">
        <v>143</v>
      </c>
      <c r="L232" s="3">
        <v>230</v>
      </c>
      <c r="M232" s="3">
        <v>230</v>
      </c>
      <c r="N232" s="3">
        <v>230</v>
      </c>
      <c r="O232" s="3">
        <v>230</v>
      </c>
      <c r="P232" s="3">
        <v>230</v>
      </c>
      <c r="Q232" s="3">
        <v>230</v>
      </c>
    </row>
    <row r="233" spans="1:17" ht="12.75" x14ac:dyDescent="0.15">
      <c r="A233" s="2">
        <v>231</v>
      </c>
      <c r="B233" s="3">
        <v>230</v>
      </c>
      <c r="C233" s="3">
        <v>230</v>
      </c>
      <c r="D233" s="3">
        <v>223</v>
      </c>
      <c r="E233" s="3">
        <v>220</v>
      </c>
      <c r="F233" s="3">
        <v>215</v>
      </c>
      <c r="G233" s="3">
        <v>215</v>
      </c>
      <c r="K233" s="2">
        <v>144</v>
      </c>
      <c r="L233" s="3">
        <v>230</v>
      </c>
      <c r="M233" s="3">
        <v>230</v>
      </c>
      <c r="N233" s="3">
        <v>230</v>
      </c>
      <c r="O233" s="3">
        <v>230</v>
      </c>
      <c r="P233" s="3">
        <v>230</v>
      </c>
      <c r="Q233" s="3">
        <v>230</v>
      </c>
    </row>
    <row r="234" spans="1:17" ht="12.75" x14ac:dyDescent="0.15">
      <c r="A234" s="2">
        <v>232</v>
      </c>
      <c r="B234" s="3">
        <v>230</v>
      </c>
      <c r="C234" s="3">
        <v>230</v>
      </c>
      <c r="D234" s="3">
        <v>223</v>
      </c>
      <c r="E234" s="3">
        <v>221</v>
      </c>
      <c r="F234" s="3">
        <v>216</v>
      </c>
      <c r="G234" s="3">
        <v>216</v>
      </c>
      <c r="K234" s="2">
        <v>145</v>
      </c>
      <c r="L234" s="3">
        <v>230</v>
      </c>
      <c r="M234" s="3">
        <v>230</v>
      </c>
      <c r="N234" s="3">
        <v>230</v>
      </c>
      <c r="O234" s="3">
        <v>230</v>
      </c>
      <c r="P234" s="3">
        <v>230</v>
      </c>
      <c r="Q234" s="3">
        <v>230</v>
      </c>
    </row>
    <row r="235" spans="1:17" ht="12.75" x14ac:dyDescent="0.15">
      <c r="A235" s="2">
        <v>233</v>
      </c>
      <c r="B235" s="3">
        <v>230</v>
      </c>
      <c r="C235" s="3">
        <v>230</v>
      </c>
      <c r="D235" s="3">
        <v>224</v>
      </c>
      <c r="E235" s="3">
        <v>222</v>
      </c>
      <c r="F235" s="3">
        <v>216</v>
      </c>
      <c r="G235" s="3">
        <v>217</v>
      </c>
      <c r="K235" s="2">
        <v>146</v>
      </c>
      <c r="L235" s="3">
        <v>230</v>
      </c>
      <c r="M235" s="3">
        <v>230</v>
      </c>
      <c r="N235" s="3">
        <v>230</v>
      </c>
      <c r="O235" s="3">
        <v>230</v>
      </c>
      <c r="P235" s="3">
        <v>230</v>
      </c>
      <c r="Q235" s="3">
        <v>230</v>
      </c>
    </row>
    <row r="236" spans="1:17" ht="12.75" x14ac:dyDescent="0.15">
      <c r="A236" s="2">
        <v>234</v>
      </c>
      <c r="B236" s="3">
        <v>230</v>
      </c>
      <c r="C236" s="3">
        <v>230</v>
      </c>
      <c r="D236" s="3">
        <v>224</v>
      </c>
      <c r="E236" s="3">
        <v>222</v>
      </c>
      <c r="F236" s="3">
        <v>217</v>
      </c>
      <c r="G236" s="3">
        <v>217</v>
      </c>
      <c r="K236" s="2">
        <v>147</v>
      </c>
      <c r="L236" s="3">
        <v>230</v>
      </c>
      <c r="M236" s="3">
        <v>230</v>
      </c>
      <c r="N236" s="3">
        <v>230</v>
      </c>
      <c r="O236" s="3">
        <v>230</v>
      </c>
      <c r="P236" s="3">
        <v>230</v>
      </c>
      <c r="Q236" s="3">
        <v>230</v>
      </c>
    </row>
    <row r="237" spans="1:17" ht="12.75" x14ac:dyDescent="0.15">
      <c r="A237" s="2">
        <v>235</v>
      </c>
      <c r="B237" s="3">
        <v>230</v>
      </c>
      <c r="C237" s="3">
        <v>230</v>
      </c>
      <c r="D237" s="3">
        <v>225</v>
      </c>
      <c r="E237" s="3">
        <v>223</v>
      </c>
      <c r="F237" s="3">
        <v>218</v>
      </c>
      <c r="G237" s="3">
        <v>218</v>
      </c>
    </row>
    <row r="238" spans="1:17" ht="12.75" x14ac:dyDescent="0.15">
      <c r="A238" s="2">
        <v>236</v>
      </c>
      <c r="B238" s="3">
        <v>230</v>
      </c>
      <c r="C238" s="3">
        <v>230</v>
      </c>
      <c r="D238" s="3">
        <v>225</v>
      </c>
      <c r="E238" s="3">
        <v>223</v>
      </c>
      <c r="F238" s="3">
        <v>218</v>
      </c>
      <c r="G238" s="3">
        <v>219</v>
      </c>
    </row>
    <row r="239" spans="1:17" ht="12.75" x14ac:dyDescent="0.15">
      <c r="A239" s="2">
        <v>237</v>
      </c>
      <c r="B239" s="3">
        <v>230</v>
      </c>
      <c r="C239" s="3">
        <v>230</v>
      </c>
      <c r="D239" s="3">
        <v>226</v>
      </c>
      <c r="E239" s="3">
        <v>224</v>
      </c>
      <c r="F239" s="3">
        <v>219</v>
      </c>
      <c r="G239" s="3">
        <v>219</v>
      </c>
    </row>
    <row r="240" spans="1:17" ht="12.75" x14ac:dyDescent="0.15">
      <c r="A240" s="2">
        <v>238</v>
      </c>
      <c r="B240" s="3">
        <v>230</v>
      </c>
      <c r="C240" s="3">
        <v>230</v>
      </c>
      <c r="D240" s="3">
        <v>227</v>
      </c>
      <c r="E240" s="3">
        <v>225</v>
      </c>
      <c r="F240" s="3">
        <v>219</v>
      </c>
      <c r="G240" s="3">
        <v>220</v>
      </c>
    </row>
    <row r="241" spans="1:7" ht="12.75" x14ac:dyDescent="0.15">
      <c r="A241" s="2">
        <v>239</v>
      </c>
      <c r="B241" s="3">
        <v>230</v>
      </c>
      <c r="C241" s="3">
        <v>230</v>
      </c>
      <c r="D241" s="3">
        <v>227</v>
      </c>
      <c r="E241" s="3">
        <v>225</v>
      </c>
      <c r="F241" s="3">
        <v>220</v>
      </c>
      <c r="G241" s="3">
        <v>220</v>
      </c>
    </row>
    <row r="242" spans="1:7" ht="12.75" x14ac:dyDescent="0.15">
      <c r="A242" s="2">
        <v>240</v>
      </c>
      <c r="B242" s="3">
        <v>230</v>
      </c>
      <c r="C242" s="3">
        <v>230</v>
      </c>
      <c r="D242" s="3">
        <v>228</v>
      </c>
      <c r="E242" s="3">
        <v>226</v>
      </c>
      <c r="F242" s="3">
        <v>220</v>
      </c>
      <c r="G242" s="3">
        <v>221</v>
      </c>
    </row>
    <row r="243" spans="1:7" ht="12.75" x14ac:dyDescent="0.15">
      <c r="A243" s="2">
        <v>241</v>
      </c>
      <c r="B243" s="3">
        <v>230</v>
      </c>
      <c r="C243" s="3">
        <v>230</v>
      </c>
      <c r="D243" s="3">
        <v>228</v>
      </c>
      <c r="E243" s="3">
        <v>226</v>
      </c>
      <c r="F243" s="3">
        <v>221</v>
      </c>
      <c r="G243" s="3">
        <v>222</v>
      </c>
    </row>
    <row r="244" spans="1:7" ht="12.75" x14ac:dyDescent="0.15">
      <c r="A244" s="2">
        <v>242</v>
      </c>
      <c r="B244" s="3">
        <v>230</v>
      </c>
      <c r="C244" s="3">
        <v>230</v>
      </c>
      <c r="D244" s="3">
        <v>229</v>
      </c>
      <c r="E244" s="3">
        <v>227</v>
      </c>
      <c r="F244" s="3">
        <v>221</v>
      </c>
      <c r="G244" s="3">
        <v>222</v>
      </c>
    </row>
    <row r="245" spans="1:7" ht="12.75" x14ac:dyDescent="0.15">
      <c r="A245" s="2">
        <v>243</v>
      </c>
      <c r="B245" s="3">
        <v>230</v>
      </c>
      <c r="C245" s="3">
        <v>230</v>
      </c>
      <c r="D245" s="3">
        <v>229</v>
      </c>
      <c r="E245" s="3">
        <v>227</v>
      </c>
      <c r="F245" s="3">
        <v>222</v>
      </c>
      <c r="G245" s="3">
        <v>223</v>
      </c>
    </row>
    <row r="246" spans="1:7" ht="12.75" x14ac:dyDescent="0.15">
      <c r="A246" s="2">
        <v>244</v>
      </c>
      <c r="B246" s="3">
        <v>230</v>
      </c>
      <c r="C246" s="3">
        <v>230</v>
      </c>
      <c r="D246" s="3">
        <v>230</v>
      </c>
      <c r="E246" s="3">
        <v>228</v>
      </c>
      <c r="F246" s="3">
        <v>223</v>
      </c>
      <c r="G246" s="3">
        <v>224</v>
      </c>
    </row>
    <row r="247" spans="1:7" ht="12.75" x14ac:dyDescent="0.15">
      <c r="A247" s="2">
        <v>245</v>
      </c>
      <c r="B247" s="3">
        <v>230</v>
      </c>
      <c r="C247" s="3">
        <v>230</v>
      </c>
      <c r="D247" s="3">
        <v>230</v>
      </c>
      <c r="E247" s="3">
        <v>229</v>
      </c>
      <c r="F247" s="3">
        <v>223</v>
      </c>
      <c r="G247" s="3">
        <v>224</v>
      </c>
    </row>
    <row r="248" spans="1:7" ht="12.75" x14ac:dyDescent="0.15">
      <c r="A248" s="2">
        <v>246</v>
      </c>
      <c r="B248" s="3">
        <v>230</v>
      </c>
      <c r="C248" s="3">
        <v>230</v>
      </c>
      <c r="D248" s="3">
        <v>230</v>
      </c>
      <c r="E248" s="3">
        <v>229</v>
      </c>
      <c r="F248" s="3">
        <v>224</v>
      </c>
      <c r="G248" s="3">
        <v>225</v>
      </c>
    </row>
    <row r="249" spans="1:7" ht="12.75" x14ac:dyDescent="0.15">
      <c r="A249" s="2">
        <v>247</v>
      </c>
      <c r="B249" s="3">
        <v>230</v>
      </c>
      <c r="C249" s="3">
        <v>230</v>
      </c>
      <c r="D249" s="3">
        <v>230</v>
      </c>
      <c r="E249" s="3">
        <v>230</v>
      </c>
      <c r="F249" s="3">
        <v>224</v>
      </c>
      <c r="G249" s="3">
        <v>225</v>
      </c>
    </row>
    <row r="250" spans="1:7" ht="12.75" x14ac:dyDescent="0.15">
      <c r="A250" s="2">
        <v>248</v>
      </c>
      <c r="B250" s="3">
        <v>230</v>
      </c>
      <c r="C250" s="3">
        <v>230</v>
      </c>
      <c r="D250" s="3">
        <v>230</v>
      </c>
      <c r="E250" s="3">
        <v>230</v>
      </c>
      <c r="F250" s="3">
        <v>225</v>
      </c>
      <c r="G250" s="3">
        <v>226</v>
      </c>
    </row>
    <row r="251" spans="1:7" ht="12.75" x14ac:dyDescent="0.15">
      <c r="A251" s="2">
        <v>249</v>
      </c>
      <c r="B251" s="3">
        <v>230</v>
      </c>
      <c r="C251" s="3">
        <v>230</v>
      </c>
      <c r="D251" s="3">
        <v>230</v>
      </c>
      <c r="E251" s="3">
        <v>230</v>
      </c>
      <c r="F251" s="3">
        <v>225</v>
      </c>
      <c r="G251" s="3">
        <v>227</v>
      </c>
    </row>
    <row r="252" spans="1:7" ht="12.75" x14ac:dyDescent="0.15">
      <c r="A252" s="2">
        <v>250</v>
      </c>
      <c r="B252" s="3">
        <v>230</v>
      </c>
      <c r="C252" s="3">
        <v>230</v>
      </c>
      <c r="D252" s="3">
        <v>230</v>
      </c>
      <c r="E252" s="3">
        <v>230</v>
      </c>
      <c r="F252" s="3">
        <v>226</v>
      </c>
      <c r="G252" s="3">
        <v>227</v>
      </c>
    </row>
    <row r="253" spans="1:7" ht="12.75" x14ac:dyDescent="0.15">
      <c r="A253" s="2">
        <v>251</v>
      </c>
      <c r="B253" s="3">
        <v>230</v>
      </c>
      <c r="C253" s="3">
        <v>230</v>
      </c>
      <c r="D253" s="3">
        <v>230</v>
      </c>
      <c r="E253" s="3">
        <v>230</v>
      </c>
      <c r="F253" s="3">
        <v>227</v>
      </c>
      <c r="G253" s="3">
        <v>228</v>
      </c>
    </row>
    <row r="254" spans="1:7" ht="12.75" x14ac:dyDescent="0.15">
      <c r="A254" s="2">
        <v>252</v>
      </c>
      <c r="B254" s="3">
        <v>230</v>
      </c>
      <c r="C254" s="3">
        <v>230</v>
      </c>
      <c r="D254" s="3">
        <v>230</v>
      </c>
      <c r="E254" s="3">
        <v>230</v>
      </c>
      <c r="F254" s="3">
        <v>227</v>
      </c>
      <c r="G254" s="3">
        <v>229</v>
      </c>
    </row>
    <row r="255" spans="1:7" ht="12.75" x14ac:dyDescent="0.15">
      <c r="A255" s="2">
        <v>253</v>
      </c>
      <c r="B255" s="3">
        <v>230</v>
      </c>
      <c r="C255" s="3">
        <v>230</v>
      </c>
      <c r="D255" s="3">
        <v>230</v>
      </c>
      <c r="E255" s="3">
        <v>230</v>
      </c>
      <c r="F255" s="3">
        <v>228</v>
      </c>
      <c r="G255" s="3">
        <v>229</v>
      </c>
    </row>
    <row r="256" spans="1:7" ht="12.75" x14ac:dyDescent="0.15">
      <c r="A256" s="2">
        <v>254</v>
      </c>
      <c r="B256" s="3">
        <v>230</v>
      </c>
      <c r="C256" s="3">
        <v>230</v>
      </c>
      <c r="D256" s="3">
        <v>230</v>
      </c>
      <c r="E256" s="3">
        <v>230</v>
      </c>
      <c r="F256" s="3">
        <v>228</v>
      </c>
      <c r="G256" s="3">
        <v>230</v>
      </c>
    </row>
    <row r="257" spans="1:7" ht="12.75" x14ac:dyDescent="0.15">
      <c r="A257" s="2">
        <v>255</v>
      </c>
      <c r="B257" s="3">
        <v>230</v>
      </c>
      <c r="C257" s="3">
        <v>230</v>
      </c>
      <c r="D257" s="3">
        <v>230</v>
      </c>
      <c r="E257" s="3">
        <v>230</v>
      </c>
      <c r="F257" s="3">
        <v>229</v>
      </c>
      <c r="G257" s="3">
        <v>230</v>
      </c>
    </row>
    <row r="258" spans="1:7" ht="12.75" x14ac:dyDescent="0.15">
      <c r="A258" s="2">
        <v>256</v>
      </c>
      <c r="B258" s="3">
        <v>230</v>
      </c>
      <c r="C258" s="3">
        <v>230</v>
      </c>
      <c r="D258" s="3">
        <v>230</v>
      </c>
      <c r="E258" s="3">
        <v>230</v>
      </c>
      <c r="F258" s="3">
        <v>229</v>
      </c>
      <c r="G258" s="3">
        <v>230</v>
      </c>
    </row>
    <row r="259" spans="1:7" ht="12.75" x14ac:dyDescent="0.15">
      <c r="A259" s="2">
        <v>257</v>
      </c>
      <c r="B259" s="3">
        <v>230</v>
      </c>
      <c r="C259" s="3">
        <v>230</v>
      </c>
      <c r="D259" s="3">
        <v>230</v>
      </c>
      <c r="E259" s="3">
        <v>230</v>
      </c>
      <c r="F259" s="3">
        <v>230</v>
      </c>
      <c r="G259" s="3">
        <v>230</v>
      </c>
    </row>
    <row r="260" spans="1:7" ht="12.75" x14ac:dyDescent="0.15">
      <c r="A260" s="2">
        <v>258</v>
      </c>
      <c r="B260" s="3">
        <v>230</v>
      </c>
      <c r="C260" s="3">
        <v>230</v>
      </c>
      <c r="D260" s="3">
        <v>230</v>
      </c>
      <c r="E260" s="3">
        <v>230</v>
      </c>
      <c r="F260" s="3">
        <v>230</v>
      </c>
      <c r="G260" s="3">
        <v>230</v>
      </c>
    </row>
    <row r="261" spans="1:7" ht="12.75" x14ac:dyDescent="0.15">
      <c r="A261" s="2">
        <v>259</v>
      </c>
      <c r="B261" s="3">
        <v>230</v>
      </c>
      <c r="C261" s="3">
        <v>230</v>
      </c>
      <c r="D261" s="3">
        <v>230</v>
      </c>
      <c r="E261" s="3">
        <v>230</v>
      </c>
      <c r="F261" s="3">
        <v>230</v>
      </c>
      <c r="G261" s="3">
        <v>230</v>
      </c>
    </row>
    <row r="262" spans="1:7" ht="12.75" x14ac:dyDescent="0.15">
      <c r="A262" s="2">
        <v>260</v>
      </c>
      <c r="B262" s="3">
        <v>230</v>
      </c>
      <c r="C262" s="3">
        <v>230</v>
      </c>
      <c r="D262" s="3">
        <v>230</v>
      </c>
      <c r="E262" s="3">
        <v>230</v>
      </c>
      <c r="F262" s="3">
        <v>230</v>
      </c>
      <c r="G262" s="3">
        <v>230</v>
      </c>
    </row>
    <row r="263" spans="1:7" ht="12.75" x14ac:dyDescent="0.15">
      <c r="A263" s="2">
        <v>261</v>
      </c>
      <c r="B263" s="3">
        <v>230</v>
      </c>
      <c r="C263" s="3">
        <v>230</v>
      </c>
      <c r="D263" s="3">
        <v>230</v>
      </c>
      <c r="E263" s="3">
        <v>230</v>
      </c>
      <c r="F263" s="3">
        <v>230</v>
      </c>
      <c r="G263" s="3">
        <v>230</v>
      </c>
    </row>
    <row r="264" spans="1:7" ht="12.75" x14ac:dyDescent="0.15">
      <c r="A264" s="2">
        <v>262</v>
      </c>
      <c r="B264" s="3">
        <v>230</v>
      </c>
      <c r="C264" s="3">
        <v>230</v>
      </c>
      <c r="D264" s="3">
        <v>230</v>
      </c>
      <c r="E264" s="3">
        <v>230</v>
      </c>
      <c r="F264" s="3">
        <v>230</v>
      </c>
      <c r="G264" s="3">
        <v>230</v>
      </c>
    </row>
    <row r="265" spans="1:7" ht="12.75" x14ac:dyDescent="0.15">
      <c r="A265" s="2">
        <v>263</v>
      </c>
      <c r="B265" s="3">
        <v>230</v>
      </c>
      <c r="C265" s="3">
        <v>230</v>
      </c>
      <c r="D265" s="3">
        <v>230</v>
      </c>
      <c r="E265" s="3">
        <v>230</v>
      </c>
      <c r="F265" s="3">
        <v>230</v>
      </c>
      <c r="G265" s="3">
        <v>230</v>
      </c>
    </row>
    <row r="266" spans="1:7" ht="12.75" x14ac:dyDescent="0.15">
      <c r="A266" s="2">
        <v>264</v>
      </c>
      <c r="B266" s="3">
        <v>230</v>
      </c>
      <c r="C266" s="3">
        <v>230</v>
      </c>
      <c r="D266" s="3">
        <v>230</v>
      </c>
      <c r="E266" s="3">
        <v>230</v>
      </c>
      <c r="F266" s="3">
        <v>230</v>
      </c>
      <c r="G266" s="3">
        <v>230</v>
      </c>
    </row>
    <row r="267" spans="1:7" ht="12.75" x14ac:dyDescent="0.15">
      <c r="A267" s="2">
        <v>265</v>
      </c>
      <c r="B267" s="3">
        <v>230</v>
      </c>
      <c r="C267" s="3">
        <v>230</v>
      </c>
      <c r="D267" s="3">
        <v>230</v>
      </c>
      <c r="E267" s="3">
        <v>230</v>
      </c>
      <c r="F267" s="3">
        <v>230</v>
      </c>
      <c r="G267" s="3">
        <v>230</v>
      </c>
    </row>
    <row r="268" spans="1:7" ht="12.75" x14ac:dyDescent="0.15">
      <c r="A268" s="2">
        <v>266</v>
      </c>
      <c r="B268" s="3">
        <v>230</v>
      </c>
      <c r="C268" s="3">
        <v>230</v>
      </c>
      <c r="D268" s="3">
        <v>230</v>
      </c>
      <c r="E268" s="3">
        <v>230</v>
      </c>
      <c r="F268" s="3">
        <v>230</v>
      </c>
      <c r="G268" s="3">
        <v>230</v>
      </c>
    </row>
    <row r="269" spans="1:7" ht="12.75" x14ac:dyDescent="0.15">
      <c r="A269" s="2">
        <v>267</v>
      </c>
      <c r="B269" s="3">
        <v>230</v>
      </c>
      <c r="C269" s="3">
        <v>230</v>
      </c>
      <c r="D269" s="3">
        <v>230</v>
      </c>
      <c r="E269" s="3">
        <v>230</v>
      </c>
      <c r="F269" s="3">
        <v>230</v>
      </c>
      <c r="G269" s="3">
        <v>230</v>
      </c>
    </row>
    <row r="270" spans="1:7" ht="12.75" x14ac:dyDescent="0.15">
      <c r="A270" s="2">
        <v>268</v>
      </c>
      <c r="B270" s="3">
        <v>230</v>
      </c>
      <c r="C270" s="3">
        <v>230</v>
      </c>
      <c r="D270" s="3">
        <v>230</v>
      </c>
      <c r="E270" s="3">
        <v>230</v>
      </c>
      <c r="F270" s="3">
        <v>230</v>
      </c>
      <c r="G270" s="3">
        <v>230</v>
      </c>
    </row>
    <row r="271" spans="1:7" ht="12.75" x14ac:dyDescent="0.15">
      <c r="A271" s="2">
        <v>269</v>
      </c>
      <c r="B271" s="3">
        <v>230</v>
      </c>
      <c r="C271" s="3">
        <v>230</v>
      </c>
      <c r="D271" s="3">
        <v>230</v>
      </c>
      <c r="E271" s="3">
        <v>230</v>
      </c>
      <c r="F271" s="3">
        <v>230</v>
      </c>
      <c r="G271" s="3">
        <v>230</v>
      </c>
    </row>
    <row r="272" spans="1:7" ht="12.75" x14ac:dyDescent="0.15">
      <c r="A272" s="2">
        <v>270</v>
      </c>
      <c r="B272" s="3">
        <v>230</v>
      </c>
      <c r="C272" s="3">
        <v>230</v>
      </c>
      <c r="D272" s="3">
        <v>230</v>
      </c>
      <c r="E272" s="3">
        <v>230</v>
      </c>
      <c r="F272" s="3">
        <v>230</v>
      </c>
      <c r="G272" s="3">
        <v>230</v>
      </c>
    </row>
    <row r="273" spans="1:7" ht="12.75" x14ac:dyDescent="0.15">
      <c r="A273" s="2">
        <v>271</v>
      </c>
      <c r="B273" s="3">
        <v>230</v>
      </c>
      <c r="C273" s="3">
        <v>230</v>
      </c>
      <c r="D273" s="3">
        <v>230</v>
      </c>
      <c r="E273" s="3">
        <v>230</v>
      </c>
      <c r="F273" s="3">
        <v>230</v>
      </c>
      <c r="G273" s="3">
        <v>230</v>
      </c>
    </row>
    <row r="274" spans="1:7" ht="12.75" x14ac:dyDescent="0.15">
      <c r="A274" s="2">
        <v>272</v>
      </c>
      <c r="B274" s="3">
        <v>230</v>
      </c>
      <c r="C274" s="3">
        <v>230</v>
      </c>
      <c r="D274" s="3">
        <v>230</v>
      </c>
      <c r="E274" s="3">
        <v>230</v>
      </c>
      <c r="F274" s="3">
        <v>230</v>
      </c>
      <c r="G274" s="3">
        <v>230</v>
      </c>
    </row>
    <row r="275" spans="1:7" ht="12.75" x14ac:dyDescent="0.15">
      <c r="A275" s="2">
        <v>273</v>
      </c>
      <c r="B275" s="3">
        <v>230</v>
      </c>
      <c r="C275" s="3">
        <v>230</v>
      </c>
      <c r="D275" s="3">
        <v>230</v>
      </c>
      <c r="E275" s="3">
        <v>230</v>
      </c>
      <c r="F275" s="3">
        <v>230</v>
      </c>
      <c r="G275" s="3">
        <v>230</v>
      </c>
    </row>
    <row r="276" spans="1:7" ht="12.75" x14ac:dyDescent="0.15">
      <c r="A276" s="2">
        <v>274</v>
      </c>
      <c r="B276" s="3">
        <v>230</v>
      </c>
      <c r="C276" s="3">
        <v>230</v>
      </c>
      <c r="D276" s="3">
        <v>230</v>
      </c>
      <c r="E276" s="3">
        <v>230</v>
      </c>
      <c r="F276" s="3">
        <v>230</v>
      </c>
      <c r="G276" s="3">
        <v>230</v>
      </c>
    </row>
    <row r="277" spans="1:7" ht="12.75" x14ac:dyDescent="0.15">
      <c r="A277" s="2">
        <v>275</v>
      </c>
      <c r="B277" s="3">
        <v>230</v>
      </c>
      <c r="C277" s="3">
        <v>230</v>
      </c>
      <c r="D277" s="3">
        <v>230</v>
      </c>
      <c r="E277" s="3">
        <v>230</v>
      </c>
      <c r="F277" s="3">
        <v>230</v>
      </c>
      <c r="G277" s="3">
        <v>230</v>
      </c>
    </row>
    <row r="278" spans="1:7" ht="12.75" x14ac:dyDescent="0.15">
      <c r="A278" s="2">
        <v>276</v>
      </c>
      <c r="B278" s="3">
        <v>230</v>
      </c>
      <c r="C278" s="3">
        <v>230</v>
      </c>
      <c r="D278" s="3">
        <v>230</v>
      </c>
      <c r="E278" s="3">
        <v>230</v>
      </c>
      <c r="F278" s="3">
        <v>230</v>
      </c>
      <c r="G278" s="3">
        <v>230</v>
      </c>
    </row>
    <row r="279" spans="1:7" ht="12.75" x14ac:dyDescent="0.15">
      <c r="A279" s="2">
        <v>277</v>
      </c>
      <c r="B279" s="3">
        <v>230</v>
      </c>
      <c r="C279" s="3">
        <v>230</v>
      </c>
      <c r="D279" s="3">
        <v>230</v>
      </c>
      <c r="E279" s="3">
        <v>230</v>
      </c>
      <c r="F279" s="3">
        <v>230</v>
      </c>
      <c r="G279" s="3">
        <v>230</v>
      </c>
    </row>
    <row r="280" spans="1:7" ht="12.75" x14ac:dyDescent="0.15">
      <c r="A280" s="2">
        <v>278</v>
      </c>
      <c r="B280" s="3">
        <v>230</v>
      </c>
      <c r="C280" s="3">
        <v>230</v>
      </c>
      <c r="D280" s="3">
        <v>230</v>
      </c>
      <c r="E280" s="3">
        <v>230</v>
      </c>
      <c r="F280" s="3">
        <v>230</v>
      </c>
      <c r="G280" s="3">
        <v>230</v>
      </c>
    </row>
    <row r="281" spans="1:7" ht="12.75" x14ac:dyDescent="0.15">
      <c r="A281" s="2">
        <v>279</v>
      </c>
      <c r="B281" s="3">
        <v>230</v>
      </c>
      <c r="C281" s="3">
        <v>230</v>
      </c>
      <c r="D281" s="3">
        <v>230</v>
      </c>
      <c r="E281" s="3">
        <v>230</v>
      </c>
      <c r="F281" s="3">
        <v>230</v>
      </c>
      <c r="G281" s="3">
        <v>230</v>
      </c>
    </row>
    <row r="282" spans="1:7" ht="12.75" x14ac:dyDescent="0.15">
      <c r="A282" s="2">
        <v>280</v>
      </c>
      <c r="B282" s="3">
        <v>230</v>
      </c>
      <c r="C282" s="3">
        <v>230</v>
      </c>
      <c r="D282" s="3">
        <v>230</v>
      </c>
      <c r="E282" s="3">
        <v>230</v>
      </c>
      <c r="F282" s="3">
        <v>230</v>
      </c>
      <c r="G282" s="3">
        <v>230</v>
      </c>
    </row>
    <row r="283" spans="1:7" ht="12.75" x14ac:dyDescent="0.15">
      <c r="A283" s="2">
        <v>281</v>
      </c>
      <c r="B283" s="3">
        <v>230</v>
      </c>
      <c r="C283" s="3">
        <v>230</v>
      </c>
      <c r="D283" s="3">
        <v>230</v>
      </c>
      <c r="E283" s="3">
        <v>230</v>
      </c>
      <c r="F283" s="3">
        <v>230</v>
      </c>
      <c r="G283" s="3">
        <v>230</v>
      </c>
    </row>
    <row r="284" spans="1:7" ht="12.75" x14ac:dyDescent="0.15">
      <c r="A284" s="2">
        <v>282</v>
      </c>
      <c r="B284" s="3">
        <v>230</v>
      </c>
      <c r="C284" s="3">
        <v>230</v>
      </c>
      <c r="D284" s="3">
        <v>230</v>
      </c>
      <c r="E284" s="3">
        <v>230</v>
      </c>
      <c r="F284" s="3">
        <v>230</v>
      </c>
      <c r="G284" s="3">
        <v>230</v>
      </c>
    </row>
    <row r="285" spans="1:7" ht="12.75" x14ac:dyDescent="0.15">
      <c r="A285" s="2">
        <v>283</v>
      </c>
      <c r="B285" s="3">
        <v>230</v>
      </c>
      <c r="C285" s="3">
        <v>230</v>
      </c>
      <c r="D285" s="3">
        <v>230</v>
      </c>
      <c r="E285" s="3">
        <v>230</v>
      </c>
      <c r="F285" s="3">
        <v>230</v>
      </c>
      <c r="G285" s="3">
        <v>230</v>
      </c>
    </row>
    <row r="286" spans="1:7" ht="12.75" x14ac:dyDescent="0.15">
      <c r="A286" s="2">
        <v>284</v>
      </c>
      <c r="B286" s="3">
        <v>230</v>
      </c>
      <c r="C286" s="3">
        <v>230</v>
      </c>
      <c r="D286" s="3">
        <v>230</v>
      </c>
      <c r="E286" s="3">
        <v>230</v>
      </c>
      <c r="F286" s="3">
        <v>230</v>
      </c>
      <c r="G286" s="3">
        <v>230</v>
      </c>
    </row>
    <row r="287" spans="1:7" ht="12.75" x14ac:dyDescent="0.15">
      <c r="A287" s="2">
        <v>285</v>
      </c>
      <c r="B287" s="3">
        <v>230</v>
      </c>
      <c r="C287" s="3">
        <v>230</v>
      </c>
      <c r="D287" s="3">
        <v>230</v>
      </c>
      <c r="E287" s="3">
        <v>230</v>
      </c>
      <c r="F287" s="3">
        <v>230</v>
      </c>
      <c r="G287" s="3">
        <v>230</v>
      </c>
    </row>
    <row r="288" spans="1:7" ht="12.75" x14ac:dyDescent="0.15">
      <c r="A288" s="2">
        <v>286</v>
      </c>
      <c r="B288" s="3">
        <v>230</v>
      </c>
      <c r="C288" s="3">
        <v>230</v>
      </c>
      <c r="D288" s="3">
        <v>230</v>
      </c>
      <c r="E288" s="3">
        <v>230</v>
      </c>
      <c r="F288" s="3">
        <v>230</v>
      </c>
      <c r="G288" s="3">
        <v>230</v>
      </c>
    </row>
    <row r="289" spans="1:7" ht="12.75" x14ac:dyDescent="0.15">
      <c r="A289" s="2">
        <v>287</v>
      </c>
      <c r="B289" s="3">
        <v>230</v>
      </c>
      <c r="C289" s="3">
        <v>230</v>
      </c>
      <c r="D289" s="3">
        <v>230</v>
      </c>
      <c r="E289" s="3">
        <v>230</v>
      </c>
      <c r="F289" s="3">
        <v>230</v>
      </c>
      <c r="G289" s="3">
        <v>230</v>
      </c>
    </row>
    <row r="290" spans="1:7" ht="12.75" x14ac:dyDescent="0.15">
      <c r="A290" s="2">
        <v>288</v>
      </c>
      <c r="B290" s="3">
        <v>230</v>
      </c>
      <c r="C290" s="3">
        <v>230</v>
      </c>
      <c r="D290" s="3">
        <v>230</v>
      </c>
      <c r="E290" s="3">
        <v>230</v>
      </c>
      <c r="F290" s="3">
        <v>230</v>
      </c>
      <c r="G290" s="3">
        <v>230</v>
      </c>
    </row>
    <row r="291" spans="1:7" ht="12.75" x14ac:dyDescent="0.15">
      <c r="A291" s="2">
        <v>289</v>
      </c>
      <c r="B291" s="3">
        <v>230</v>
      </c>
      <c r="C291" s="3">
        <v>230</v>
      </c>
      <c r="D291" s="3">
        <v>230</v>
      </c>
      <c r="E291" s="3">
        <v>230</v>
      </c>
      <c r="F291" s="3">
        <v>230</v>
      </c>
      <c r="G291" s="3">
        <v>230</v>
      </c>
    </row>
    <row r="292" spans="1:7" ht="12.75" x14ac:dyDescent="0.15">
      <c r="A292" s="2">
        <v>290</v>
      </c>
      <c r="B292" s="3">
        <v>230</v>
      </c>
      <c r="C292" s="3">
        <v>230</v>
      </c>
      <c r="D292" s="3">
        <v>230</v>
      </c>
      <c r="E292" s="3">
        <v>230</v>
      </c>
      <c r="F292" s="3">
        <v>230</v>
      </c>
      <c r="G292" s="3">
        <v>230</v>
      </c>
    </row>
    <row r="293" spans="1:7" ht="12.75" x14ac:dyDescent="0.15">
      <c r="A293" s="2">
        <v>291</v>
      </c>
      <c r="B293" s="3">
        <v>230</v>
      </c>
      <c r="C293" s="3">
        <v>230</v>
      </c>
      <c r="D293" s="3">
        <v>230</v>
      </c>
      <c r="E293" s="3">
        <v>230</v>
      </c>
      <c r="F293" s="3">
        <v>230</v>
      </c>
      <c r="G293" s="3">
        <v>230</v>
      </c>
    </row>
    <row r="294" spans="1:7" ht="12.75" x14ac:dyDescent="0.15">
      <c r="A294" s="2">
        <v>292</v>
      </c>
      <c r="B294" s="3">
        <v>230</v>
      </c>
      <c r="C294" s="3">
        <v>230</v>
      </c>
      <c r="D294" s="3">
        <v>230</v>
      </c>
      <c r="E294" s="3">
        <v>230</v>
      </c>
      <c r="F294" s="3">
        <v>230</v>
      </c>
      <c r="G294" s="3">
        <v>230</v>
      </c>
    </row>
    <row r="295" spans="1:7" ht="12.75" x14ac:dyDescent="0.15">
      <c r="A295" s="2">
        <v>293</v>
      </c>
      <c r="B295" s="3">
        <v>230</v>
      </c>
      <c r="C295" s="3">
        <v>230</v>
      </c>
      <c r="D295" s="3">
        <v>230</v>
      </c>
      <c r="E295" s="3">
        <v>230</v>
      </c>
      <c r="F295" s="3">
        <v>230</v>
      </c>
      <c r="G295" s="3">
        <v>230</v>
      </c>
    </row>
    <row r="296" spans="1:7" ht="12.75" x14ac:dyDescent="0.15">
      <c r="A296" s="2">
        <v>294</v>
      </c>
      <c r="B296" s="3">
        <v>230</v>
      </c>
      <c r="C296" s="3">
        <v>230</v>
      </c>
      <c r="D296" s="3">
        <v>230</v>
      </c>
      <c r="E296" s="3">
        <v>230</v>
      </c>
      <c r="F296" s="3">
        <v>230</v>
      </c>
      <c r="G296" s="3">
        <v>230</v>
      </c>
    </row>
    <row r="297" spans="1:7" ht="12.75" x14ac:dyDescent="0.15">
      <c r="A297" s="2">
        <v>295</v>
      </c>
      <c r="B297" s="3">
        <v>230</v>
      </c>
      <c r="C297" s="3">
        <v>230</v>
      </c>
      <c r="D297" s="3">
        <v>230</v>
      </c>
      <c r="E297" s="3">
        <v>230</v>
      </c>
      <c r="F297" s="3">
        <v>230</v>
      </c>
      <c r="G297" s="3">
        <v>230</v>
      </c>
    </row>
    <row r="298" spans="1:7" ht="12.75" x14ac:dyDescent="0.15">
      <c r="A298" s="2">
        <v>296</v>
      </c>
      <c r="B298" s="3">
        <v>230</v>
      </c>
      <c r="C298" s="3">
        <v>230</v>
      </c>
      <c r="D298" s="3">
        <v>230</v>
      </c>
      <c r="E298" s="3">
        <v>230</v>
      </c>
      <c r="F298" s="3">
        <v>230</v>
      </c>
      <c r="G298" s="3">
        <v>230</v>
      </c>
    </row>
    <row r="299" spans="1:7" ht="12.75" x14ac:dyDescent="0.15">
      <c r="A299" s="2">
        <v>297</v>
      </c>
      <c r="B299" s="3">
        <v>230</v>
      </c>
      <c r="C299" s="3">
        <v>230</v>
      </c>
      <c r="D299" s="3">
        <v>230</v>
      </c>
      <c r="E299" s="3">
        <v>230</v>
      </c>
      <c r="F299" s="3">
        <v>230</v>
      </c>
      <c r="G299" s="3">
        <v>230</v>
      </c>
    </row>
    <row r="300" spans="1:7" ht="12.75" x14ac:dyDescent="0.15">
      <c r="A300" s="2">
        <v>298</v>
      </c>
      <c r="B300" s="3">
        <v>230</v>
      </c>
      <c r="C300" s="3">
        <v>230</v>
      </c>
      <c r="D300" s="3">
        <v>230</v>
      </c>
      <c r="E300" s="3">
        <v>230</v>
      </c>
      <c r="F300" s="3">
        <v>230</v>
      </c>
      <c r="G300" s="3">
        <v>230</v>
      </c>
    </row>
    <row r="301" spans="1:7" ht="12.75" x14ac:dyDescent="0.15">
      <c r="A301" s="2">
        <v>299</v>
      </c>
      <c r="B301" s="3">
        <v>230</v>
      </c>
      <c r="C301" s="3">
        <v>230</v>
      </c>
      <c r="D301" s="3">
        <v>230</v>
      </c>
      <c r="E301" s="3">
        <v>230</v>
      </c>
      <c r="F301" s="3">
        <v>230</v>
      </c>
      <c r="G301" s="3">
        <v>230</v>
      </c>
    </row>
    <row r="302" spans="1:7" ht="12.75" x14ac:dyDescent="0.15">
      <c r="A302" s="2">
        <v>300</v>
      </c>
      <c r="B302" s="3">
        <v>230</v>
      </c>
      <c r="C302" s="3">
        <v>230</v>
      </c>
      <c r="D302" s="3">
        <v>230</v>
      </c>
      <c r="E302" s="3">
        <v>230</v>
      </c>
      <c r="F302" s="3">
        <v>230</v>
      </c>
      <c r="G302" s="3">
        <v>230</v>
      </c>
    </row>
    <row r="303" spans="1:7" ht="12.75" x14ac:dyDescent="0.15">
      <c r="A303" s="2">
        <v>301</v>
      </c>
      <c r="B303" s="3">
        <v>230</v>
      </c>
      <c r="C303" s="3">
        <v>230</v>
      </c>
      <c r="D303" s="3">
        <v>230</v>
      </c>
      <c r="E303" s="3">
        <v>230</v>
      </c>
      <c r="F303" s="3">
        <v>230</v>
      </c>
      <c r="G303" s="3">
        <v>230</v>
      </c>
    </row>
    <row r="304" spans="1:7" ht="12.75" x14ac:dyDescent="0.15">
      <c r="A304" s="2">
        <v>302</v>
      </c>
      <c r="B304" s="3">
        <v>230</v>
      </c>
      <c r="C304" s="3">
        <v>230</v>
      </c>
      <c r="D304" s="3">
        <v>230</v>
      </c>
      <c r="E304" s="3">
        <v>230</v>
      </c>
      <c r="F304" s="3">
        <v>230</v>
      </c>
      <c r="G304" s="3">
        <v>230</v>
      </c>
    </row>
    <row r="305" spans="1:7" ht="12.75" x14ac:dyDescent="0.15">
      <c r="A305" s="2">
        <v>303</v>
      </c>
      <c r="B305" s="3">
        <v>230</v>
      </c>
      <c r="C305" s="3">
        <v>230</v>
      </c>
      <c r="D305" s="3">
        <v>230</v>
      </c>
      <c r="E305" s="3">
        <v>230</v>
      </c>
      <c r="F305" s="3">
        <v>230</v>
      </c>
      <c r="G305" s="3">
        <v>230</v>
      </c>
    </row>
    <row r="306" spans="1:7" ht="12.75" x14ac:dyDescent="0.15">
      <c r="A306" s="2">
        <v>304</v>
      </c>
      <c r="B306" s="3">
        <v>230</v>
      </c>
      <c r="C306" s="3">
        <v>230</v>
      </c>
      <c r="D306" s="3">
        <v>230</v>
      </c>
      <c r="E306" s="3">
        <v>230</v>
      </c>
      <c r="F306" s="3">
        <v>230</v>
      </c>
      <c r="G306" s="3">
        <v>230</v>
      </c>
    </row>
    <row r="307" spans="1:7" ht="12.75" x14ac:dyDescent="0.15">
      <c r="A307" s="2">
        <v>305</v>
      </c>
      <c r="B307" s="3">
        <v>230</v>
      </c>
      <c r="C307" s="3">
        <v>230</v>
      </c>
      <c r="D307" s="3">
        <v>230</v>
      </c>
      <c r="E307" s="3">
        <v>230</v>
      </c>
      <c r="F307" s="3">
        <v>230</v>
      </c>
      <c r="G307" s="3">
        <v>230</v>
      </c>
    </row>
    <row r="308" spans="1:7" ht="12.75" x14ac:dyDescent="0.15">
      <c r="A308" s="2">
        <v>306</v>
      </c>
      <c r="B308" s="3">
        <v>230</v>
      </c>
      <c r="C308" s="3">
        <v>230</v>
      </c>
      <c r="D308" s="3">
        <v>230</v>
      </c>
      <c r="E308" s="3">
        <v>230</v>
      </c>
      <c r="F308" s="3">
        <v>230</v>
      </c>
      <c r="G308" s="3">
        <v>230</v>
      </c>
    </row>
    <row r="309" spans="1:7" ht="12.75" x14ac:dyDescent="0.15">
      <c r="A309" s="2">
        <v>307</v>
      </c>
      <c r="B309" s="3">
        <v>230</v>
      </c>
      <c r="C309" s="3">
        <v>230</v>
      </c>
      <c r="D309" s="3">
        <v>230</v>
      </c>
      <c r="E309" s="3">
        <v>230</v>
      </c>
      <c r="F309" s="3">
        <v>230</v>
      </c>
      <c r="G309" s="3">
        <v>230</v>
      </c>
    </row>
    <row r="310" spans="1:7" ht="12.75" x14ac:dyDescent="0.15">
      <c r="A310" s="2">
        <v>308</v>
      </c>
      <c r="B310" s="3">
        <v>230</v>
      </c>
      <c r="C310" s="3">
        <v>230</v>
      </c>
      <c r="D310" s="3">
        <v>230</v>
      </c>
      <c r="E310" s="3">
        <v>230</v>
      </c>
      <c r="F310" s="3">
        <v>230</v>
      </c>
      <c r="G310" s="3">
        <v>230</v>
      </c>
    </row>
    <row r="311" spans="1:7" ht="12.75" x14ac:dyDescent="0.15">
      <c r="A311" s="2">
        <v>309</v>
      </c>
      <c r="B311" s="3">
        <v>230</v>
      </c>
      <c r="C311" s="3">
        <v>230</v>
      </c>
      <c r="D311" s="3">
        <v>230</v>
      </c>
      <c r="E311" s="3">
        <v>230</v>
      </c>
      <c r="F311" s="3">
        <v>230</v>
      </c>
      <c r="G311" s="3">
        <v>230</v>
      </c>
    </row>
    <row r="312" spans="1:7" ht="12.75" x14ac:dyDescent="0.15">
      <c r="A312" s="2">
        <v>310</v>
      </c>
      <c r="B312" s="3">
        <v>230</v>
      </c>
      <c r="C312" s="3">
        <v>230</v>
      </c>
      <c r="D312" s="3">
        <v>230</v>
      </c>
      <c r="E312" s="3">
        <v>230</v>
      </c>
      <c r="F312" s="3">
        <v>230</v>
      </c>
      <c r="G312" s="3">
        <v>230</v>
      </c>
    </row>
    <row r="313" spans="1:7" ht="12.75" x14ac:dyDescent="0.15">
      <c r="A313" s="2">
        <v>311</v>
      </c>
      <c r="B313" s="3">
        <v>230</v>
      </c>
      <c r="C313" s="3">
        <v>230</v>
      </c>
      <c r="D313" s="3">
        <v>230</v>
      </c>
      <c r="E313" s="3">
        <v>230</v>
      </c>
      <c r="F313" s="3">
        <v>230</v>
      </c>
      <c r="G313" s="3">
        <v>230</v>
      </c>
    </row>
    <row r="314" spans="1:7" ht="12.75" x14ac:dyDescent="0.15">
      <c r="A314" s="2">
        <v>312</v>
      </c>
      <c r="B314" s="3">
        <v>230</v>
      </c>
      <c r="C314" s="3">
        <v>230</v>
      </c>
      <c r="D314" s="3">
        <v>230</v>
      </c>
      <c r="E314" s="3">
        <v>230</v>
      </c>
      <c r="F314" s="3">
        <v>230</v>
      </c>
      <c r="G314" s="3">
        <v>230</v>
      </c>
    </row>
    <row r="315" spans="1:7" ht="12.75" x14ac:dyDescent="0.15">
      <c r="A315" s="2">
        <v>313</v>
      </c>
      <c r="B315" s="3">
        <v>230</v>
      </c>
      <c r="C315" s="3">
        <v>230</v>
      </c>
      <c r="D315" s="3">
        <v>230</v>
      </c>
      <c r="E315" s="3">
        <v>230</v>
      </c>
      <c r="F315" s="3">
        <v>230</v>
      </c>
      <c r="G315" s="3">
        <v>230</v>
      </c>
    </row>
    <row r="316" spans="1:7" ht="12.75" x14ac:dyDescent="0.15">
      <c r="A316" s="2">
        <v>314</v>
      </c>
      <c r="B316" s="3">
        <v>230</v>
      </c>
      <c r="C316" s="3">
        <v>230</v>
      </c>
      <c r="D316" s="3">
        <v>230</v>
      </c>
      <c r="E316" s="3">
        <v>230</v>
      </c>
      <c r="F316" s="3">
        <v>230</v>
      </c>
      <c r="G316" s="3">
        <v>230</v>
      </c>
    </row>
    <row r="317" spans="1:7" ht="12.75" x14ac:dyDescent="0.15">
      <c r="A317" s="2">
        <v>315</v>
      </c>
      <c r="B317" s="3">
        <v>230</v>
      </c>
      <c r="C317" s="3">
        <v>230</v>
      </c>
      <c r="D317" s="3">
        <v>230</v>
      </c>
      <c r="E317" s="3">
        <v>230</v>
      </c>
      <c r="F317" s="3">
        <v>230</v>
      </c>
      <c r="G317" s="3">
        <v>230</v>
      </c>
    </row>
    <row r="318" spans="1:7" ht="12.75" x14ac:dyDescent="0.15">
      <c r="A318" s="2">
        <v>316</v>
      </c>
      <c r="B318" s="3">
        <v>230</v>
      </c>
      <c r="C318" s="3">
        <v>230</v>
      </c>
      <c r="D318" s="3">
        <v>230</v>
      </c>
      <c r="E318" s="3">
        <v>230</v>
      </c>
      <c r="F318" s="3">
        <v>230</v>
      </c>
      <c r="G318" s="3">
        <v>230</v>
      </c>
    </row>
    <row r="319" spans="1:7" ht="12.75" x14ac:dyDescent="0.15">
      <c r="A319" s="2">
        <v>317</v>
      </c>
      <c r="B319" s="3">
        <v>230</v>
      </c>
      <c r="C319" s="3">
        <v>230</v>
      </c>
      <c r="D319" s="3">
        <v>230</v>
      </c>
      <c r="E319" s="3">
        <v>230</v>
      </c>
      <c r="F319" s="3">
        <v>230</v>
      </c>
      <c r="G319" s="3">
        <v>230</v>
      </c>
    </row>
    <row r="320" spans="1:7" ht="12.75" x14ac:dyDescent="0.15">
      <c r="A320" s="2">
        <v>318</v>
      </c>
      <c r="B320" s="3">
        <v>230</v>
      </c>
      <c r="C320" s="3">
        <v>230</v>
      </c>
      <c r="D320" s="3">
        <v>230</v>
      </c>
      <c r="E320" s="3">
        <v>230</v>
      </c>
      <c r="F320" s="3">
        <v>230</v>
      </c>
      <c r="G320" s="3">
        <v>230</v>
      </c>
    </row>
    <row r="321" spans="1:7" ht="12.75" x14ac:dyDescent="0.15">
      <c r="A321" s="2">
        <v>319</v>
      </c>
      <c r="B321" s="3">
        <v>230</v>
      </c>
      <c r="C321" s="3">
        <v>230</v>
      </c>
      <c r="D321" s="3">
        <v>230</v>
      </c>
      <c r="E321" s="3">
        <v>230</v>
      </c>
      <c r="F321" s="3">
        <v>230</v>
      </c>
      <c r="G321" s="3">
        <v>230</v>
      </c>
    </row>
    <row r="322" spans="1:7" ht="12.75" x14ac:dyDescent="0.15">
      <c r="A322" s="2">
        <v>320</v>
      </c>
      <c r="B322" s="3">
        <v>230</v>
      </c>
      <c r="C322" s="3">
        <v>230</v>
      </c>
      <c r="D322" s="3">
        <v>230</v>
      </c>
      <c r="E322" s="3">
        <v>230</v>
      </c>
      <c r="F322" s="3">
        <v>230</v>
      </c>
      <c r="G322" s="3">
        <v>230</v>
      </c>
    </row>
    <row r="323" spans="1:7" ht="12.75" x14ac:dyDescent="0.15">
      <c r="A323" s="2">
        <v>321</v>
      </c>
      <c r="B323" s="3">
        <v>230</v>
      </c>
      <c r="C323" s="3">
        <v>230</v>
      </c>
      <c r="D323" s="3">
        <v>230</v>
      </c>
      <c r="E323" s="3">
        <v>230</v>
      </c>
      <c r="F323" s="3">
        <v>230</v>
      </c>
      <c r="G323" s="3">
        <v>230</v>
      </c>
    </row>
    <row r="324" spans="1:7" ht="12.75" x14ac:dyDescent="0.15">
      <c r="A324" s="2">
        <v>322</v>
      </c>
      <c r="B324" s="3">
        <v>230</v>
      </c>
      <c r="C324" s="3">
        <v>230</v>
      </c>
      <c r="D324" s="3">
        <v>230</v>
      </c>
      <c r="E324" s="3">
        <v>230</v>
      </c>
      <c r="F324" s="3">
        <v>230</v>
      </c>
      <c r="G324" s="3">
        <v>230</v>
      </c>
    </row>
    <row r="325" spans="1:7" ht="12.75" x14ac:dyDescent="0.15">
      <c r="A325" s="2">
        <v>323</v>
      </c>
      <c r="B325" s="3">
        <v>230</v>
      </c>
      <c r="C325" s="3">
        <v>230</v>
      </c>
      <c r="D325" s="3">
        <v>230</v>
      </c>
      <c r="E325" s="3">
        <v>230</v>
      </c>
      <c r="F325" s="3">
        <v>230</v>
      </c>
      <c r="G325" s="3">
        <v>230</v>
      </c>
    </row>
    <row r="326" spans="1:7" ht="12.75" x14ac:dyDescent="0.15">
      <c r="A326" s="2">
        <v>324</v>
      </c>
      <c r="B326" s="3">
        <v>230</v>
      </c>
      <c r="C326" s="3">
        <v>230</v>
      </c>
      <c r="D326" s="3">
        <v>230</v>
      </c>
      <c r="E326" s="3">
        <v>230</v>
      </c>
      <c r="F326" s="3">
        <v>230</v>
      </c>
      <c r="G326" s="3">
        <v>230</v>
      </c>
    </row>
    <row r="327" spans="1:7" ht="12.75" x14ac:dyDescent="0.15">
      <c r="A327" s="2">
        <v>325</v>
      </c>
      <c r="B327" s="3">
        <v>230</v>
      </c>
      <c r="C327" s="3">
        <v>230</v>
      </c>
      <c r="D327" s="3">
        <v>230</v>
      </c>
      <c r="E327" s="3">
        <v>230</v>
      </c>
      <c r="F327" s="3">
        <v>230</v>
      </c>
      <c r="G327" s="3">
        <v>230</v>
      </c>
    </row>
    <row r="328" spans="1:7" ht="12.75" x14ac:dyDescent="0.15">
      <c r="A328" s="2">
        <v>326</v>
      </c>
      <c r="B328" s="3">
        <v>230</v>
      </c>
      <c r="C328" s="3">
        <v>230</v>
      </c>
      <c r="D328" s="3">
        <v>230</v>
      </c>
      <c r="E328" s="3">
        <v>230</v>
      </c>
      <c r="F328" s="3">
        <v>230</v>
      </c>
      <c r="G328" s="3">
        <v>230</v>
      </c>
    </row>
    <row r="329" spans="1:7" ht="12.75" x14ac:dyDescent="0.15">
      <c r="A329" s="2">
        <v>327</v>
      </c>
      <c r="B329" s="3">
        <v>230</v>
      </c>
      <c r="C329" s="3">
        <v>230</v>
      </c>
      <c r="D329" s="3">
        <v>230</v>
      </c>
      <c r="E329" s="3">
        <v>230</v>
      </c>
      <c r="F329" s="3">
        <v>230</v>
      </c>
      <c r="G329" s="3">
        <v>230</v>
      </c>
    </row>
    <row r="330" spans="1:7" ht="12.75" x14ac:dyDescent="0.15">
      <c r="A330" s="2">
        <v>328</v>
      </c>
      <c r="B330" s="3">
        <v>230</v>
      </c>
      <c r="C330" s="3">
        <v>230</v>
      </c>
      <c r="D330" s="3">
        <v>230</v>
      </c>
      <c r="E330" s="3">
        <v>230</v>
      </c>
      <c r="F330" s="3">
        <v>230</v>
      </c>
      <c r="G330" s="3">
        <v>230</v>
      </c>
    </row>
    <row r="331" spans="1:7" ht="12.75" x14ac:dyDescent="0.15">
      <c r="A331" s="2">
        <v>329</v>
      </c>
      <c r="B331" s="3">
        <v>230</v>
      </c>
      <c r="C331" s="3">
        <v>230</v>
      </c>
      <c r="D331" s="3">
        <v>230</v>
      </c>
      <c r="E331" s="3">
        <v>230</v>
      </c>
      <c r="F331" s="3">
        <v>230</v>
      </c>
      <c r="G331" s="3">
        <v>230</v>
      </c>
    </row>
    <row r="332" spans="1:7" ht="12.75" x14ac:dyDescent="0.15">
      <c r="A332" s="2">
        <v>330</v>
      </c>
      <c r="B332" s="3">
        <v>230</v>
      </c>
      <c r="C332" s="3">
        <v>230</v>
      </c>
      <c r="D332" s="3">
        <v>230</v>
      </c>
      <c r="E332" s="3">
        <v>230</v>
      </c>
      <c r="F332" s="3">
        <v>230</v>
      </c>
      <c r="G332" s="3">
        <v>230</v>
      </c>
    </row>
    <row r="333" spans="1:7" ht="12.75" x14ac:dyDescent="0.15">
      <c r="A333" s="2">
        <v>331</v>
      </c>
      <c r="B333" s="3">
        <v>230</v>
      </c>
      <c r="C333" s="3">
        <v>230</v>
      </c>
      <c r="D333" s="3">
        <v>230</v>
      </c>
      <c r="E333" s="3">
        <v>230</v>
      </c>
      <c r="F333" s="3">
        <v>230</v>
      </c>
      <c r="G333" s="3">
        <v>230</v>
      </c>
    </row>
    <row r="334" spans="1:7" ht="12.75" x14ac:dyDescent="0.15">
      <c r="A334" s="2">
        <v>332</v>
      </c>
      <c r="B334" s="3">
        <v>230</v>
      </c>
      <c r="C334" s="3">
        <v>230</v>
      </c>
      <c r="D334" s="3">
        <v>230</v>
      </c>
      <c r="E334" s="3">
        <v>230</v>
      </c>
      <c r="F334" s="3">
        <v>230</v>
      </c>
      <c r="G334" s="3">
        <v>230</v>
      </c>
    </row>
    <row r="335" spans="1:7" ht="12.75" x14ac:dyDescent="0.15">
      <c r="A335" s="2">
        <v>333</v>
      </c>
      <c r="B335" s="3">
        <v>230</v>
      </c>
      <c r="C335" s="3">
        <v>230</v>
      </c>
      <c r="D335" s="3">
        <v>230</v>
      </c>
      <c r="E335" s="3">
        <v>230</v>
      </c>
      <c r="F335" s="3">
        <v>230</v>
      </c>
      <c r="G335" s="3">
        <v>230</v>
      </c>
    </row>
    <row r="336" spans="1:7" ht="12.75" x14ac:dyDescent="0.15">
      <c r="A336" s="2">
        <v>334</v>
      </c>
      <c r="B336" s="3">
        <v>230</v>
      </c>
      <c r="C336" s="3">
        <v>230</v>
      </c>
      <c r="D336" s="3">
        <v>230</v>
      </c>
      <c r="E336" s="3">
        <v>230</v>
      </c>
      <c r="F336" s="3">
        <v>230</v>
      </c>
      <c r="G336" s="3">
        <v>230</v>
      </c>
    </row>
    <row r="337" spans="1:7" ht="12.75" x14ac:dyDescent="0.15">
      <c r="A337" s="2">
        <v>335</v>
      </c>
      <c r="B337" s="3">
        <v>230</v>
      </c>
      <c r="C337" s="3">
        <v>230</v>
      </c>
      <c r="D337" s="3">
        <v>230</v>
      </c>
      <c r="E337" s="3">
        <v>230</v>
      </c>
      <c r="F337" s="3">
        <v>230</v>
      </c>
      <c r="G337" s="3">
        <v>230</v>
      </c>
    </row>
    <row r="338" spans="1:7" ht="12.75" x14ac:dyDescent="0.15">
      <c r="A338" s="2">
        <v>336</v>
      </c>
      <c r="B338" s="3">
        <v>230</v>
      </c>
      <c r="C338" s="3">
        <v>230</v>
      </c>
      <c r="D338" s="3">
        <v>230</v>
      </c>
      <c r="E338" s="3">
        <v>230</v>
      </c>
      <c r="F338" s="3">
        <v>230</v>
      </c>
      <c r="G338" s="3">
        <v>230</v>
      </c>
    </row>
    <row r="339" spans="1:7" ht="12.75" x14ac:dyDescent="0.15">
      <c r="A339" s="2">
        <v>337</v>
      </c>
      <c r="B339" s="3">
        <v>230</v>
      </c>
      <c r="C339" s="3">
        <v>230</v>
      </c>
      <c r="D339" s="3">
        <v>230</v>
      </c>
      <c r="E339" s="3">
        <v>230</v>
      </c>
      <c r="F339" s="3">
        <v>230</v>
      </c>
      <c r="G339" s="3">
        <v>230</v>
      </c>
    </row>
    <row r="340" spans="1:7" ht="12.75" x14ac:dyDescent="0.15">
      <c r="A340" s="2">
        <v>338</v>
      </c>
      <c r="B340" s="3">
        <v>230</v>
      </c>
      <c r="C340" s="3">
        <v>230</v>
      </c>
      <c r="D340" s="3">
        <v>230</v>
      </c>
      <c r="E340" s="3">
        <v>230</v>
      </c>
      <c r="F340" s="3">
        <v>230</v>
      </c>
      <c r="G340" s="3">
        <v>230</v>
      </c>
    </row>
    <row r="341" spans="1:7" ht="12.75" x14ac:dyDescent="0.15">
      <c r="A341" s="2">
        <v>339</v>
      </c>
      <c r="B341" s="3">
        <v>230</v>
      </c>
      <c r="C341" s="3">
        <v>230</v>
      </c>
      <c r="D341" s="3">
        <v>230</v>
      </c>
      <c r="E341" s="3">
        <v>230</v>
      </c>
      <c r="F341" s="3">
        <v>230</v>
      </c>
      <c r="G341" s="3">
        <v>230</v>
      </c>
    </row>
    <row r="342" spans="1:7" ht="12.75" x14ac:dyDescent="0.15">
      <c r="A342" s="2">
        <v>340</v>
      </c>
      <c r="B342" s="3">
        <v>230</v>
      </c>
      <c r="C342" s="3">
        <v>230</v>
      </c>
      <c r="D342" s="3">
        <v>230</v>
      </c>
      <c r="E342" s="3">
        <v>230</v>
      </c>
      <c r="F342" s="3">
        <v>230</v>
      </c>
      <c r="G342" s="3">
        <v>230</v>
      </c>
    </row>
    <row r="343" spans="1:7" ht="12.75" x14ac:dyDescent="0.15">
      <c r="A343" s="2">
        <v>341</v>
      </c>
      <c r="B343" s="3">
        <v>230</v>
      </c>
      <c r="C343" s="3">
        <v>230</v>
      </c>
      <c r="D343" s="3">
        <v>230</v>
      </c>
      <c r="E343" s="3">
        <v>230</v>
      </c>
      <c r="F343" s="3">
        <v>230</v>
      </c>
      <c r="G343" s="3">
        <v>230</v>
      </c>
    </row>
    <row r="344" spans="1:7" ht="12.75" x14ac:dyDescent="0.15">
      <c r="A344" s="2">
        <v>342</v>
      </c>
      <c r="B344" s="3">
        <v>230</v>
      </c>
      <c r="C344" s="3">
        <v>230</v>
      </c>
      <c r="D344" s="3">
        <v>230</v>
      </c>
      <c r="E344" s="3">
        <v>230</v>
      </c>
      <c r="F344" s="3">
        <v>230</v>
      </c>
      <c r="G344" s="3">
        <v>230</v>
      </c>
    </row>
    <row r="345" spans="1:7" ht="12.75" x14ac:dyDescent="0.15">
      <c r="A345" s="2">
        <v>343</v>
      </c>
      <c r="B345" s="3">
        <v>230</v>
      </c>
      <c r="C345" s="3">
        <v>230</v>
      </c>
      <c r="D345" s="3">
        <v>230</v>
      </c>
      <c r="E345" s="3">
        <v>230</v>
      </c>
      <c r="F345" s="3">
        <v>230</v>
      </c>
      <c r="G345" s="3">
        <v>230</v>
      </c>
    </row>
    <row r="346" spans="1:7" ht="12.75" x14ac:dyDescent="0.15">
      <c r="A346" s="2">
        <v>344</v>
      </c>
      <c r="B346" s="3">
        <v>230</v>
      </c>
      <c r="C346" s="3">
        <v>230</v>
      </c>
      <c r="D346" s="3">
        <v>230</v>
      </c>
      <c r="E346" s="3">
        <v>230</v>
      </c>
      <c r="F346" s="3">
        <v>230</v>
      </c>
      <c r="G346" s="3">
        <v>230</v>
      </c>
    </row>
    <row r="347" spans="1:7" ht="12.75" x14ac:dyDescent="0.15">
      <c r="A347" s="2">
        <v>345</v>
      </c>
      <c r="B347" s="3">
        <v>230</v>
      </c>
      <c r="C347" s="3">
        <v>230</v>
      </c>
      <c r="D347" s="3">
        <v>230</v>
      </c>
      <c r="E347" s="3">
        <v>230</v>
      </c>
      <c r="F347" s="3">
        <v>230</v>
      </c>
      <c r="G347" s="3">
        <v>230</v>
      </c>
    </row>
    <row r="348" spans="1:7" ht="12.75" x14ac:dyDescent="0.15">
      <c r="A348" s="2">
        <v>346</v>
      </c>
      <c r="B348" s="3">
        <v>230</v>
      </c>
      <c r="C348" s="3">
        <v>230</v>
      </c>
      <c r="D348" s="3">
        <v>230</v>
      </c>
      <c r="E348" s="3">
        <v>230</v>
      </c>
      <c r="F348" s="3">
        <v>230</v>
      </c>
      <c r="G348" s="3">
        <v>230</v>
      </c>
    </row>
    <row r="349" spans="1:7" ht="12.75" x14ac:dyDescent="0.15">
      <c r="A349" s="2">
        <v>347</v>
      </c>
      <c r="B349" s="3">
        <v>230</v>
      </c>
      <c r="C349" s="3">
        <v>230</v>
      </c>
      <c r="D349" s="3">
        <v>230</v>
      </c>
      <c r="E349" s="3">
        <v>230</v>
      </c>
      <c r="F349" s="3">
        <v>230</v>
      </c>
      <c r="G349" s="3">
        <v>230</v>
      </c>
    </row>
    <row r="350" spans="1:7" ht="12.75" x14ac:dyDescent="0.15">
      <c r="A350" s="2">
        <v>348</v>
      </c>
      <c r="B350" s="3">
        <v>230</v>
      </c>
      <c r="C350" s="3">
        <v>230</v>
      </c>
      <c r="D350" s="3">
        <v>230</v>
      </c>
      <c r="E350" s="3">
        <v>230</v>
      </c>
      <c r="F350" s="3">
        <v>230</v>
      </c>
      <c r="G350" s="3">
        <v>230</v>
      </c>
    </row>
    <row r="351" spans="1:7" ht="12.75" x14ac:dyDescent="0.15">
      <c r="A351" s="2">
        <v>349</v>
      </c>
      <c r="B351" s="3">
        <v>230</v>
      </c>
      <c r="C351" s="3">
        <v>230</v>
      </c>
      <c r="D351" s="3">
        <v>230</v>
      </c>
      <c r="E351" s="3">
        <v>230</v>
      </c>
      <c r="F351" s="3">
        <v>230</v>
      </c>
      <c r="G351" s="3">
        <v>230</v>
      </c>
    </row>
    <row r="352" spans="1:7" ht="12.75" x14ac:dyDescent="0.15">
      <c r="A352" s="2">
        <v>350</v>
      </c>
      <c r="B352" s="3">
        <v>230</v>
      </c>
      <c r="C352" s="3">
        <v>230</v>
      </c>
      <c r="D352" s="3">
        <v>230</v>
      </c>
      <c r="E352" s="3">
        <v>230</v>
      </c>
      <c r="F352" s="3">
        <v>230</v>
      </c>
      <c r="G352" s="3">
        <v>230</v>
      </c>
    </row>
    <row r="353" spans="1:7" ht="12.75" x14ac:dyDescent="0.15">
      <c r="A353" s="2">
        <v>351</v>
      </c>
      <c r="B353" s="3">
        <v>230</v>
      </c>
      <c r="C353" s="3">
        <v>230</v>
      </c>
      <c r="D353" s="3">
        <v>230</v>
      </c>
      <c r="E353" s="3">
        <v>230</v>
      </c>
      <c r="F353" s="3">
        <v>230</v>
      </c>
      <c r="G353" s="3">
        <v>230</v>
      </c>
    </row>
    <row r="354" spans="1:7" ht="12.75" x14ac:dyDescent="0.15">
      <c r="A354" s="2">
        <v>352</v>
      </c>
      <c r="B354" s="3">
        <v>230</v>
      </c>
      <c r="C354" s="3">
        <v>230</v>
      </c>
      <c r="D354" s="3">
        <v>230</v>
      </c>
      <c r="E354" s="3">
        <v>230</v>
      </c>
      <c r="F354" s="3">
        <v>230</v>
      </c>
      <c r="G354" s="3">
        <v>230</v>
      </c>
    </row>
    <row r="355" spans="1:7" ht="12.75" x14ac:dyDescent="0.15">
      <c r="A355" s="2">
        <v>353</v>
      </c>
      <c r="B355" s="3">
        <v>230</v>
      </c>
      <c r="C355" s="3">
        <v>230</v>
      </c>
      <c r="D355" s="3">
        <v>230</v>
      </c>
      <c r="E355" s="3">
        <v>230</v>
      </c>
      <c r="F355" s="3">
        <v>230</v>
      </c>
      <c r="G355" s="3">
        <v>230</v>
      </c>
    </row>
    <row r="356" spans="1:7" ht="12.75" x14ac:dyDescent="0.15">
      <c r="A356" s="2">
        <v>354</v>
      </c>
      <c r="B356" s="3">
        <v>230</v>
      </c>
      <c r="C356" s="3">
        <v>230</v>
      </c>
      <c r="D356" s="3">
        <v>230</v>
      </c>
      <c r="E356" s="3">
        <v>230</v>
      </c>
      <c r="F356" s="3">
        <v>230</v>
      </c>
      <c r="G356" s="3">
        <v>230</v>
      </c>
    </row>
    <row r="357" spans="1:7" ht="12.75" x14ac:dyDescent="0.15">
      <c r="A357" s="2">
        <v>355</v>
      </c>
      <c r="B357" s="3">
        <v>230</v>
      </c>
      <c r="C357" s="3">
        <v>230</v>
      </c>
      <c r="D357" s="3">
        <v>230</v>
      </c>
      <c r="E357" s="3">
        <v>230</v>
      </c>
      <c r="F357" s="3">
        <v>230</v>
      </c>
      <c r="G357" s="3">
        <v>230</v>
      </c>
    </row>
    <row r="358" spans="1:7" ht="12.75" x14ac:dyDescent="0.15">
      <c r="A358" s="2">
        <v>356</v>
      </c>
      <c r="B358" s="3">
        <v>230</v>
      </c>
      <c r="C358" s="3">
        <v>230</v>
      </c>
      <c r="D358" s="3">
        <v>230</v>
      </c>
      <c r="E358" s="3">
        <v>230</v>
      </c>
      <c r="F358" s="3">
        <v>230</v>
      </c>
      <c r="G358" s="3">
        <v>230</v>
      </c>
    </row>
    <row r="359" spans="1:7" ht="12.75" x14ac:dyDescent="0.15">
      <c r="A359" s="2">
        <v>357</v>
      </c>
      <c r="B359" s="3">
        <v>230</v>
      </c>
      <c r="C359" s="3">
        <v>230</v>
      </c>
      <c r="D359" s="3">
        <v>230</v>
      </c>
      <c r="E359" s="3">
        <v>230</v>
      </c>
      <c r="F359" s="3">
        <v>230</v>
      </c>
      <c r="G359" s="3">
        <v>230</v>
      </c>
    </row>
    <row r="360" spans="1:7" ht="12.75" x14ac:dyDescent="0.15">
      <c r="A360" s="2">
        <v>358</v>
      </c>
      <c r="B360" s="3">
        <v>230</v>
      </c>
      <c r="C360" s="3">
        <v>230</v>
      </c>
      <c r="D360" s="3">
        <v>230</v>
      </c>
      <c r="E360" s="3">
        <v>230</v>
      </c>
      <c r="F360" s="3">
        <v>230</v>
      </c>
      <c r="G360" s="3">
        <v>230</v>
      </c>
    </row>
    <row r="361" spans="1:7" ht="12.75" x14ac:dyDescent="0.15">
      <c r="A361" s="2">
        <v>359</v>
      </c>
      <c r="B361" s="3">
        <v>230</v>
      </c>
      <c r="C361" s="3">
        <v>230</v>
      </c>
      <c r="D361" s="3">
        <v>230</v>
      </c>
      <c r="E361" s="3">
        <v>230</v>
      </c>
      <c r="F361" s="3">
        <v>230</v>
      </c>
      <c r="G361" s="3">
        <v>230</v>
      </c>
    </row>
    <row r="362" spans="1:7" ht="12.75" x14ac:dyDescent="0.15">
      <c r="A362" s="2">
        <v>360</v>
      </c>
      <c r="B362" s="3">
        <v>230</v>
      </c>
      <c r="C362" s="3">
        <v>230</v>
      </c>
      <c r="D362" s="3">
        <v>230</v>
      </c>
      <c r="E362" s="3">
        <v>230</v>
      </c>
      <c r="F362" s="3">
        <v>230</v>
      </c>
      <c r="G362" s="3">
        <v>230</v>
      </c>
    </row>
    <row r="363" spans="1:7" ht="12.75" x14ac:dyDescent="0.15">
      <c r="A363" s="2">
        <v>361</v>
      </c>
      <c r="B363" s="3">
        <v>230</v>
      </c>
      <c r="C363" s="3">
        <v>230</v>
      </c>
      <c r="D363" s="3">
        <v>230</v>
      </c>
      <c r="E363" s="3">
        <v>230</v>
      </c>
      <c r="F363" s="3">
        <v>230</v>
      </c>
      <c r="G363" s="3">
        <v>230</v>
      </c>
    </row>
    <row r="364" spans="1:7" ht="12.75" x14ac:dyDescent="0.15">
      <c r="A364" s="2">
        <v>362</v>
      </c>
      <c r="B364" s="3">
        <v>230</v>
      </c>
      <c r="C364" s="3">
        <v>230</v>
      </c>
      <c r="D364" s="3">
        <v>230</v>
      </c>
      <c r="E364" s="3">
        <v>230</v>
      </c>
      <c r="F364" s="3">
        <v>230</v>
      </c>
      <c r="G364" s="3">
        <v>230</v>
      </c>
    </row>
    <row r="365" spans="1:7" ht="12.75" x14ac:dyDescent="0.15">
      <c r="A365" s="2">
        <v>363</v>
      </c>
      <c r="B365" s="3">
        <v>230</v>
      </c>
      <c r="C365" s="3">
        <v>230</v>
      </c>
      <c r="D365" s="3">
        <v>230</v>
      </c>
      <c r="E365" s="3">
        <v>230</v>
      </c>
      <c r="F365" s="3">
        <v>230</v>
      </c>
      <c r="G365" s="3">
        <v>230</v>
      </c>
    </row>
    <row r="366" spans="1:7" ht="12.75" x14ac:dyDescent="0.15">
      <c r="A366" s="2">
        <v>364</v>
      </c>
      <c r="B366" s="3">
        <v>230</v>
      </c>
      <c r="C366" s="3">
        <v>230</v>
      </c>
      <c r="D366" s="3">
        <v>230</v>
      </c>
      <c r="E366" s="3">
        <v>230</v>
      </c>
      <c r="F366" s="3">
        <v>230</v>
      </c>
      <c r="G366" s="3">
        <v>230</v>
      </c>
    </row>
    <row r="367" spans="1:7" ht="12.75" x14ac:dyDescent="0.15">
      <c r="A367" s="2">
        <v>365</v>
      </c>
      <c r="B367" s="3">
        <v>230</v>
      </c>
      <c r="C367" s="3">
        <v>230</v>
      </c>
      <c r="D367" s="3">
        <v>230</v>
      </c>
      <c r="E367" s="3">
        <v>230</v>
      </c>
      <c r="F367" s="3">
        <v>230</v>
      </c>
      <c r="G367" s="3">
        <v>230</v>
      </c>
    </row>
    <row r="368" spans="1:7" ht="12.75" x14ac:dyDescent="0.15">
      <c r="A368" s="2">
        <v>366</v>
      </c>
      <c r="B368" s="3">
        <v>230</v>
      </c>
      <c r="C368" s="3">
        <v>230</v>
      </c>
      <c r="D368" s="3">
        <v>230</v>
      </c>
      <c r="E368" s="3">
        <v>230</v>
      </c>
      <c r="F368" s="3">
        <v>230</v>
      </c>
      <c r="G368" s="3">
        <v>230</v>
      </c>
    </row>
    <row r="369" spans="1:7" ht="12.75" x14ac:dyDescent="0.15">
      <c r="A369" s="2">
        <v>367</v>
      </c>
      <c r="B369" s="3">
        <v>230</v>
      </c>
      <c r="C369" s="3">
        <v>230</v>
      </c>
      <c r="D369" s="3">
        <v>230</v>
      </c>
      <c r="E369" s="3">
        <v>230</v>
      </c>
      <c r="F369" s="3">
        <v>230</v>
      </c>
      <c r="G369" s="3">
        <v>230</v>
      </c>
    </row>
    <row r="370" spans="1:7" ht="12.75" x14ac:dyDescent="0.15">
      <c r="A370" s="2">
        <v>368</v>
      </c>
      <c r="B370" s="3">
        <v>230</v>
      </c>
      <c r="C370" s="3">
        <v>230</v>
      </c>
      <c r="D370" s="3">
        <v>230</v>
      </c>
      <c r="E370" s="3">
        <v>230</v>
      </c>
      <c r="F370" s="3">
        <v>230</v>
      </c>
      <c r="G370" s="3">
        <v>230</v>
      </c>
    </row>
    <row r="371" spans="1:7" ht="12.75" x14ac:dyDescent="0.15">
      <c r="A371" s="2">
        <v>369</v>
      </c>
      <c r="B371" s="3">
        <v>230</v>
      </c>
      <c r="C371" s="3">
        <v>230</v>
      </c>
      <c r="D371" s="3">
        <v>230</v>
      </c>
      <c r="E371" s="3">
        <v>230</v>
      </c>
      <c r="F371" s="3">
        <v>230</v>
      </c>
      <c r="G371" s="3">
        <v>230</v>
      </c>
    </row>
    <row r="372" spans="1:7" ht="12.75" x14ac:dyDescent="0.15">
      <c r="A372" s="2">
        <v>370</v>
      </c>
      <c r="B372" s="3">
        <v>230</v>
      </c>
      <c r="C372" s="3">
        <v>230</v>
      </c>
      <c r="D372" s="3">
        <v>230</v>
      </c>
      <c r="E372" s="3">
        <v>230</v>
      </c>
      <c r="F372" s="3">
        <v>230</v>
      </c>
      <c r="G372" s="3">
        <v>230</v>
      </c>
    </row>
    <row r="373" spans="1:7" ht="12.75" x14ac:dyDescent="0.15">
      <c r="A373" s="2">
        <v>371</v>
      </c>
      <c r="B373" s="3">
        <v>230</v>
      </c>
      <c r="C373" s="3">
        <v>230</v>
      </c>
      <c r="D373" s="3">
        <v>230</v>
      </c>
      <c r="E373" s="3">
        <v>230</v>
      </c>
      <c r="F373" s="3">
        <v>230</v>
      </c>
      <c r="G373" s="3">
        <v>230</v>
      </c>
    </row>
    <row r="374" spans="1:7" ht="12.75" x14ac:dyDescent="0.15">
      <c r="A374" s="2">
        <v>372</v>
      </c>
      <c r="B374" s="3">
        <v>230</v>
      </c>
      <c r="C374" s="3">
        <v>230</v>
      </c>
      <c r="D374" s="3">
        <v>230</v>
      </c>
      <c r="E374" s="3">
        <v>230</v>
      </c>
      <c r="F374" s="3">
        <v>230</v>
      </c>
      <c r="G374" s="3">
        <v>230</v>
      </c>
    </row>
    <row r="375" spans="1:7" ht="12.75" x14ac:dyDescent="0.15">
      <c r="A375" s="2">
        <v>373</v>
      </c>
      <c r="B375" s="3">
        <v>230</v>
      </c>
      <c r="C375" s="3">
        <v>230</v>
      </c>
      <c r="D375" s="3">
        <v>230</v>
      </c>
      <c r="E375" s="3">
        <v>230</v>
      </c>
      <c r="F375" s="3">
        <v>230</v>
      </c>
      <c r="G375" s="3">
        <v>230</v>
      </c>
    </row>
    <row r="376" spans="1:7" ht="12.75" x14ac:dyDescent="0.15">
      <c r="A376" s="2">
        <v>374</v>
      </c>
      <c r="B376" s="3">
        <v>230</v>
      </c>
      <c r="C376" s="3">
        <v>230</v>
      </c>
      <c r="D376" s="3">
        <v>230</v>
      </c>
      <c r="E376" s="3">
        <v>230</v>
      </c>
      <c r="F376" s="3">
        <v>230</v>
      </c>
      <c r="G376" s="3">
        <v>230</v>
      </c>
    </row>
    <row r="377" spans="1:7" ht="12.75" x14ac:dyDescent="0.15">
      <c r="A377" s="2">
        <v>375</v>
      </c>
      <c r="B377" s="3">
        <v>230</v>
      </c>
      <c r="C377" s="3">
        <v>230</v>
      </c>
      <c r="D377" s="3">
        <v>230</v>
      </c>
      <c r="E377" s="3">
        <v>230</v>
      </c>
      <c r="F377" s="3">
        <v>230</v>
      </c>
      <c r="G377" s="3">
        <v>230</v>
      </c>
    </row>
  </sheetData>
  <conditionalFormatting sqref="L2:Q236 B2:G377">
    <cfRule type="expression" dxfId="65" priority="20">
      <formula>AND(B2&lt;166,B3&gt;=166)</formula>
    </cfRule>
    <cfRule type="expression" dxfId="64" priority="21">
      <formula>AND(B2&lt;180,B3&gt;=180)</formula>
    </cfRule>
    <cfRule type="expression" dxfId="63" priority="22">
      <formula>AND(B2&lt;183,B3&gt;=183)</formula>
    </cfRule>
    <cfRule type="expression" dxfId="62" priority="23">
      <formula>AND(B2&lt;189,B3&gt;=189)</formula>
    </cfRule>
    <cfRule type="expression" dxfId="61" priority="24">
      <formula>AND(B2&lt;190,B3&gt;=190)</formula>
    </cfRule>
    <cfRule type="expression" dxfId="60" priority="25">
      <formula>AND(B2&lt;199,B3&gt;=199)</formula>
    </cfRule>
    <cfRule type="expression" dxfId="59" priority="26">
      <formula>AND(B2&lt;201,B3&gt;=201)</formula>
    </cfRule>
    <cfRule type="expression" dxfId="58" priority="27">
      <formula>AND(B2&lt;210,B3&gt;=210)</formula>
    </cfRule>
    <cfRule type="expression" dxfId="57" priority="28">
      <formula>AND(B2&lt;213,B3&gt;=213)</formula>
    </cfRule>
    <cfRule type="cellIs" dxfId="56" priority="29" stopIfTrue="1" operator="equal">
      <formula>"-"</formula>
    </cfRule>
    <cfRule type="cellIs" dxfId="55" priority="30" operator="lessThan">
      <formula>170</formula>
    </cfRule>
    <cfRule type="cellIs" dxfId="54" priority="31" operator="between">
      <formula>170</formula>
      <formula>179</formula>
    </cfRule>
    <cfRule type="cellIs" dxfId="53" priority="32" operator="between">
      <formula>180</formula>
      <formula>186</formula>
    </cfRule>
    <cfRule type="cellIs" dxfId="52" priority="33" operator="between">
      <formula>187</formula>
      <formula>195</formula>
    </cfRule>
    <cfRule type="cellIs" dxfId="51" priority="34" operator="between">
      <formula>196</formula>
      <formula>203</formula>
    </cfRule>
    <cfRule type="cellIs" dxfId="50" priority="35" operator="between">
      <formula>204</formula>
      <formula>212</formula>
    </cfRule>
    <cfRule type="cellIs" dxfId="49" priority="36" operator="between">
      <formula>213</formula>
      <formula>219</formula>
    </cfRule>
    <cfRule type="cellIs" dxfId="48" priority="37" operator="between">
      <formula>220</formula>
      <formula>229</formula>
    </cfRule>
    <cfRule type="cellIs" dxfId="47" priority="38" operator="greaterThanOrEqual">
      <formula>230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2"/>
  <sheetViews>
    <sheetView topLeftCell="A118" workbookViewId="0"/>
  </sheetViews>
  <sheetFormatPr defaultRowHeight="11.25" x14ac:dyDescent="0.15"/>
  <sheetData>
    <row r="1" spans="1:17" ht="12.75" x14ac:dyDescent="0.15">
      <c r="A1" s="1" t="s">
        <v>10</v>
      </c>
      <c r="B1" s="1" t="s">
        <v>82</v>
      </c>
      <c r="C1" s="1" t="s">
        <v>2</v>
      </c>
      <c r="D1" s="1" t="s">
        <v>3</v>
      </c>
      <c r="E1" s="1" t="s">
        <v>4</v>
      </c>
      <c r="F1" s="1" t="s">
        <v>85</v>
      </c>
      <c r="G1" s="1" t="s">
        <v>5</v>
      </c>
      <c r="K1" s="1" t="s">
        <v>10</v>
      </c>
      <c r="L1" s="1" t="s">
        <v>82</v>
      </c>
      <c r="M1" s="1" t="s">
        <v>2</v>
      </c>
      <c r="N1" s="1" t="s">
        <v>3</v>
      </c>
      <c r="O1" s="1" t="s">
        <v>4</v>
      </c>
      <c r="P1" s="1" t="s">
        <v>85</v>
      </c>
      <c r="Q1" s="1" t="s">
        <v>5</v>
      </c>
    </row>
    <row r="2" spans="1:17" ht="12.75" x14ac:dyDescent="0.15">
      <c r="A2" s="2">
        <v>0</v>
      </c>
      <c r="B2" s="3">
        <v>110</v>
      </c>
      <c r="C2" s="3">
        <v>110</v>
      </c>
      <c r="D2" s="3">
        <v>110</v>
      </c>
      <c r="E2" s="3">
        <v>110</v>
      </c>
      <c r="F2" s="3">
        <v>110</v>
      </c>
      <c r="G2" s="3">
        <v>110</v>
      </c>
      <c r="K2" s="2">
        <v>0</v>
      </c>
      <c r="L2" s="3">
        <v>110</v>
      </c>
      <c r="M2" s="3">
        <v>110</v>
      </c>
      <c r="N2" s="3">
        <v>110</v>
      </c>
      <c r="O2" s="3">
        <v>110</v>
      </c>
      <c r="P2" s="3">
        <v>110</v>
      </c>
      <c r="Q2" s="3">
        <v>110</v>
      </c>
    </row>
    <row r="3" spans="1:17" ht="12.75" x14ac:dyDescent="0.15">
      <c r="A3" s="2">
        <v>1</v>
      </c>
      <c r="B3" s="3">
        <v>110</v>
      </c>
      <c r="C3" s="3">
        <v>110</v>
      </c>
      <c r="D3" s="3">
        <v>110</v>
      </c>
      <c r="E3" s="3">
        <v>110</v>
      </c>
      <c r="F3" s="3">
        <v>110</v>
      </c>
      <c r="G3" s="3">
        <v>110</v>
      </c>
      <c r="K3" s="2">
        <v>1</v>
      </c>
      <c r="L3" s="3">
        <v>110</v>
      </c>
      <c r="M3" s="3">
        <v>110</v>
      </c>
      <c r="N3" s="3">
        <v>110</v>
      </c>
      <c r="O3" s="3">
        <v>110</v>
      </c>
      <c r="P3" s="3">
        <v>110</v>
      </c>
      <c r="Q3" s="3">
        <v>110</v>
      </c>
    </row>
    <row r="4" spans="1:17" ht="12.75" x14ac:dyDescent="0.15">
      <c r="A4" s="2">
        <v>2</v>
      </c>
      <c r="B4" s="3">
        <v>110</v>
      </c>
      <c r="C4" s="3">
        <v>110</v>
      </c>
      <c r="D4" s="3">
        <v>110</v>
      </c>
      <c r="E4" s="3">
        <v>110</v>
      </c>
      <c r="F4" s="3">
        <v>110</v>
      </c>
      <c r="G4" s="3">
        <v>110</v>
      </c>
      <c r="K4" s="2">
        <v>2</v>
      </c>
      <c r="L4" s="3">
        <v>110</v>
      </c>
      <c r="M4" s="3">
        <v>110</v>
      </c>
      <c r="N4" s="3">
        <v>110</v>
      </c>
      <c r="O4" s="3">
        <v>110</v>
      </c>
      <c r="P4" s="3">
        <v>110</v>
      </c>
      <c r="Q4" s="3">
        <v>110</v>
      </c>
    </row>
    <row r="5" spans="1:17" ht="12.75" x14ac:dyDescent="0.15">
      <c r="A5" s="2">
        <v>3</v>
      </c>
      <c r="B5" s="3">
        <v>110</v>
      </c>
      <c r="C5" s="3">
        <v>110</v>
      </c>
      <c r="D5" s="3">
        <v>110</v>
      </c>
      <c r="E5" s="3">
        <v>110</v>
      </c>
      <c r="F5" s="3">
        <v>110</v>
      </c>
      <c r="G5" s="3">
        <v>110</v>
      </c>
      <c r="K5" s="2">
        <v>3</v>
      </c>
      <c r="L5" s="3">
        <v>110</v>
      </c>
      <c r="M5" s="3">
        <v>110</v>
      </c>
      <c r="N5" s="3">
        <v>110</v>
      </c>
      <c r="O5" s="3">
        <v>110</v>
      </c>
      <c r="P5" s="3">
        <v>110</v>
      </c>
      <c r="Q5" s="3">
        <v>110</v>
      </c>
    </row>
    <row r="6" spans="1:17" ht="12.75" x14ac:dyDescent="0.15">
      <c r="A6" s="2">
        <v>4</v>
      </c>
      <c r="B6" s="3">
        <v>110</v>
      </c>
      <c r="C6" s="3">
        <v>110</v>
      </c>
      <c r="D6" s="3">
        <v>110</v>
      </c>
      <c r="E6" s="3">
        <v>110</v>
      </c>
      <c r="F6" s="3">
        <v>110</v>
      </c>
      <c r="G6" s="3">
        <v>110</v>
      </c>
      <c r="K6" s="2">
        <v>4</v>
      </c>
      <c r="L6" s="3">
        <v>110</v>
      </c>
      <c r="M6" s="3">
        <v>110</v>
      </c>
      <c r="N6" s="3">
        <v>110</v>
      </c>
      <c r="O6" s="3">
        <v>110</v>
      </c>
      <c r="P6" s="3">
        <v>110</v>
      </c>
      <c r="Q6" s="3">
        <v>110</v>
      </c>
    </row>
    <row r="7" spans="1:17" ht="12.75" x14ac:dyDescent="0.15">
      <c r="A7" s="2">
        <v>5</v>
      </c>
      <c r="B7" s="3">
        <v>110</v>
      </c>
      <c r="C7" s="3">
        <v>110</v>
      </c>
      <c r="D7" s="3">
        <v>110</v>
      </c>
      <c r="E7" s="3">
        <v>110</v>
      </c>
      <c r="F7" s="3">
        <v>110</v>
      </c>
      <c r="G7" s="3">
        <v>110</v>
      </c>
      <c r="K7" s="2">
        <v>5</v>
      </c>
      <c r="L7" s="3">
        <v>110</v>
      </c>
      <c r="M7" s="3">
        <v>110</v>
      </c>
      <c r="N7" s="3">
        <v>110</v>
      </c>
      <c r="O7" s="3">
        <v>110</v>
      </c>
      <c r="P7" s="3">
        <v>110</v>
      </c>
      <c r="Q7" s="3">
        <v>110</v>
      </c>
    </row>
    <row r="8" spans="1:17" ht="12.75" x14ac:dyDescent="0.15">
      <c r="A8" s="2">
        <v>6</v>
      </c>
      <c r="B8" s="3">
        <v>110</v>
      </c>
      <c r="C8" s="3">
        <v>110</v>
      </c>
      <c r="D8" s="3">
        <v>110</v>
      </c>
      <c r="E8" s="3">
        <v>110</v>
      </c>
      <c r="F8" s="3">
        <v>110</v>
      </c>
      <c r="G8" s="3">
        <v>110</v>
      </c>
      <c r="K8" s="2">
        <v>6</v>
      </c>
      <c r="L8" s="3">
        <v>110</v>
      </c>
      <c r="M8" s="3">
        <v>110</v>
      </c>
      <c r="N8" s="3">
        <v>110</v>
      </c>
      <c r="O8" s="3">
        <v>110</v>
      </c>
      <c r="P8" s="3">
        <v>110</v>
      </c>
      <c r="Q8" s="3">
        <v>110</v>
      </c>
    </row>
    <row r="9" spans="1:17" ht="12.75" x14ac:dyDescent="0.15">
      <c r="A9" s="2">
        <v>7</v>
      </c>
      <c r="B9" s="3">
        <v>110</v>
      </c>
      <c r="C9" s="3">
        <v>110</v>
      </c>
      <c r="D9" s="3">
        <v>110</v>
      </c>
      <c r="E9" s="3">
        <v>110</v>
      </c>
      <c r="F9" s="3">
        <v>110</v>
      </c>
      <c r="G9" s="3">
        <v>110</v>
      </c>
      <c r="K9" s="2">
        <v>7</v>
      </c>
      <c r="L9" s="3">
        <v>111</v>
      </c>
      <c r="M9" s="3">
        <v>110</v>
      </c>
      <c r="N9" s="3">
        <v>110</v>
      </c>
      <c r="O9" s="3">
        <v>110</v>
      </c>
      <c r="P9" s="3">
        <v>110</v>
      </c>
      <c r="Q9" s="3">
        <v>110</v>
      </c>
    </row>
    <row r="10" spans="1:17" ht="12.75" x14ac:dyDescent="0.15">
      <c r="A10" s="2">
        <v>8</v>
      </c>
      <c r="B10" s="3">
        <v>110</v>
      </c>
      <c r="C10" s="3">
        <v>110</v>
      </c>
      <c r="D10" s="3">
        <v>110</v>
      </c>
      <c r="E10" s="3">
        <v>110</v>
      </c>
      <c r="F10" s="3">
        <v>110</v>
      </c>
      <c r="G10" s="3">
        <v>110</v>
      </c>
      <c r="K10" s="2">
        <v>8</v>
      </c>
      <c r="L10" s="3">
        <v>112</v>
      </c>
      <c r="M10" s="3">
        <v>110</v>
      </c>
      <c r="N10" s="3">
        <v>110</v>
      </c>
      <c r="O10" s="3">
        <v>110</v>
      </c>
      <c r="P10" s="3">
        <v>110</v>
      </c>
      <c r="Q10" s="3">
        <v>110</v>
      </c>
    </row>
    <row r="11" spans="1:17" ht="12.75" x14ac:dyDescent="0.15">
      <c r="A11" s="2">
        <v>9</v>
      </c>
      <c r="B11" s="3">
        <v>110</v>
      </c>
      <c r="C11" s="3">
        <v>110</v>
      </c>
      <c r="D11" s="3">
        <v>110</v>
      </c>
      <c r="E11" s="3">
        <v>110</v>
      </c>
      <c r="F11" s="3">
        <v>110</v>
      </c>
      <c r="G11" s="3">
        <v>110</v>
      </c>
      <c r="K11" s="2">
        <v>9</v>
      </c>
      <c r="L11" s="3">
        <v>113</v>
      </c>
      <c r="M11" s="3">
        <v>110</v>
      </c>
      <c r="N11" s="3">
        <v>110</v>
      </c>
      <c r="O11" s="3">
        <v>110</v>
      </c>
      <c r="P11" s="3">
        <v>110</v>
      </c>
      <c r="Q11" s="3">
        <v>110</v>
      </c>
    </row>
    <row r="12" spans="1:17" ht="12.75" x14ac:dyDescent="0.15">
      <c r="A12" s="2">
        <v>10</v>
      </c>
      <c r="B12" s="3">
        <v>110</v>
      </c>
      <c r="C12" s="3">
        <v>110</v>
      </c>
      <c r="D12" s="3">
        <v>110</v>
      </c>
      <c r="E12" s="3">
        <v>110</v>
      </c>
      <c r="F12" s="3">
        <v>110</v>
      </c>
      <c r="G12" s="3">
        <v>110</v>
      </c>
      <c r="K12" s="2">
        <v>10</v>
      </c>
      <c r="L12" s="3">
        <v>115</v>
      </c>
      <c r="M12" s="3">
        <v>110</v>
      </c>
      <c r="N12" s="3">
        <v>110</v>
      </c>
      <c r="O12" s="3">
        <v>110</v>
      </c>
      <c r="P12" s="3">
        <v>110</v>
      </c>
      <c r="Q12" s="3">
        <v>110</v>
      </c>
    </row>
    <row r="13" spans="1:17" ht="12.75" x14ac:dyDescent="0.15">
      <c r="A13" s="2">
        <v>11</v>
      </c>
      <c r="B13" s="3">
        <v>110</v>
      </c>
      <c r="C13" s="3">
        <v>110</v>
      </c>
      <c r="D13" s="3">
        <v>110</v>
      </c>
      <c r="E13" s="3">
        <v>110</v>
      </c>
      <c r="F13" s="3">
        <v>110</v>
      </c>
      <c r="G13" s="3">
        <v>110</v>
      </c>
      <c r="K13" s="2">
        <v>11</v>
      </c>
      <c r="L13" s="3">
        <v>116</v>
      </c>
      <c r="M13" s="3">
        <v>110</v>
      </c>
      <c r="N13" s="3">
        <v>110</v>
      </c>
      <c r="O13" s="3">
        <v>110</v>
      </c>
      <c r="P13" s="3">
        <v>110</v>
      </c>
      <c r="Q13" s="3">
        <v>110</v>
      </c>
    </row>
    <row r="14" spans="1:17" ht="12.75" x14ac:dyDescent="0.15">
      <c r="A14" s="2">
        <v>12</v>
      </c>
      <c r="B14" s="3">
        <v>110</v>
      </c>
      <c r="C14" s="3">
        <v>110</v>
      </c>
      <c r="D14" s="3">
        <v>110</v>
      </c>
      <c r="E14" s="3">
        <v>110</v>
      </c>
      <c r="F14" s="3">
        <v>110</v>
      </c>
      <c r="G14" s="3">
        <v>110</v>
      </c>
      <c r="K14" s="2">
        <v>12</v>
      </c>
      <c r="L14" s="3">
        <v>117</v>
      </c>
      <c r="M14" s="3">
        <v>110</v>
      </c>
      <c r="N14" s="3">
        <v>110</v>
      </c>
      <c r="O14" s="3">
        <v>110</v>
      </c>
      <c r="P14" s="3">
        <v>110</v>
      </c>
      <c r="Q14" s="3">
        <v>110</v>
      </c>
    </row>
    <row r="15" spans="1:17" ht="12.75" x14ac:dyDescent="0.15">
      <c r="A15" s="2">
        <v>13</v>
      </c>
      <c r="B15" s="3">
        <v>110</v>
      </c>
      <c r="C15" s="3">
        <v>110</v>
      </c>
      <c r="D15" s="3">
        <v>110</v>
      </c>
      <c r="E15" s="3">
        <v>110</v>
      </c>
      <c r="F15" s="3">
        <v>110</v>
      </c>
      <c r="G15" s="3">
        <v>110</v>
      </c>
      <c r="K15" s="2">
        <v>13</v>
      </c>
      <c r="L15" s="3">
        <v>118</v>
      </c>
      <c r="M15" s="3">
        <v>110</v>
      </c>
      <c r="N15" s="3">
        <v>110</v>
      </c>
      <c r="O15" s="3">
        <v>110</v>
      </c>
      <c r="P15" s="3">
        <v>110</v>
      </c>
      <c r="Q15" s="3">
        <v>110</v>
      </c>
    </row>
    <row r="16" spans="1:17" ht="12.75" x14ac:dyDescent="0.15">
      <c r="A16" s="2">
        <v>14</v>
      </c>
      <c r="B16" s="3">
        <v>110</v>
      </c>
      <c r="C16" s="3">
        <v>110</v>
      </c>
      <c r="D16" s="3">
        <v>110</v>
      </c>
      <c r="E16" s="3">
        <v>110</v>
      </c>
      <c r="F16" s="3">
        <v>110</v>
      </c>
      <c r="G16" s="3">
        <v>110</v>
      </c>
      <c r="K16" s="2">
        <v>14</v>
      </c>
      <c r="L16" s="3">
        <v>119</v>
      </c>
      <c r="M16" s="3">
        <v>110</v>
      </c>
      <c r="N16" s="3">
        <v>110</v>
      </c>
      <c r="O16" s="3">
        <v>110</v>
      </c>
      <c r="P16" s="3">
        <v>110</v>
      </c>
      <c r="Q16" s="3">
        <v>110</v>
      </c>
    </row>
    <row r="17" spans="1:17" ht="12.75" x14ac:dyDescent="0.15">
      <c r="A17" s="2">
        <v>15</v>
      </c>
      <c r="B17" s="3">
        <v>110</v>
      </c>
      <c r="C17" s="3">
        <v>110</v>
      </c>
      <c r="D17" s="3">
        <v>110</v>
      </c>
      <c r="E17" s="3">
        <v>110</v>
      </c>
      <c r="F17" s="3">
        <v>110</v>
      </c>
      <c r="G17" s="3">
        <v>110</v>
      </c>
      <c r="K17" s="2">
        <v>15</v>
      </c>
      <c r="L17" s="3">
        <v>120</v>
      </c>
      <c r="M17" s="3">
        <v>110</v>
      </c>
      <c r="N17" s="3">
        <v>110</v>
      </c>
      <c r="O17" s="3">
        <v>110</v>
      </c>
      <c r="P17" s="3">
        <v>110</v>
      </c>
      <c r="Q17" s="3">
        <v>110</v>
      </c>
    </row>
    <row r="18" spans="1:17" ht="12.75" x14ac:dyDescent="0.15">
      <c r="A18" s="2">
        <v>16</v>
      </c>
      <c r="B18" s="3">
        <v>110</v>
      </c>
      <c r="C18" s="3">
        <v>110</v>
      </c>
      <c r="D18" s="3">
        <v>110</v>
      </c>
      <c r="E18" s="3">
        <v>110</v>
      </c>
      <c r="F18" s="3">
        <v>110</v>
      </c>
      <c r="G18" s="3">
        <v>110</v>
      </c>
      <c r="K18" s="2">
        <v>16</v>
      </c>
      <c r="L18" s="3">
        <v>121</v>
      </c>
      <c r="M18" s="3">
        <v>110</v>
      </c>
      <c r="N18" s="3">
        <v>110</v>
      </c>
      <c r="O18" s="3">
        <v>110</v>
      </c>
      <c r="P18" s="3">
        <v>110</v>
      </c>
      <c r="Q18" s="3">
        <v>110</v>
      </c>
    </row>
    <row r="19" spans="1:17" ht="12.75" x14ac:dyDescent="0.15">
      <c r="A19" s="2">
        <v>17</v>
      </c>
      <c r="B19" s="3">
        <v>110</v>
      </c>
      <c r="C19" s="3">
        <v>110</v>
      </c>
      <c r="D19" s="3">
        <v>110</v>
      </c>
      <c r="E19" s="3">
        <v>110</v>
      </c>
      <c r="F19" s="3">
        <v>110</v>
      </c>
      <c r="G19" s="3">
        <v>110</v>
      </c>
      <c r="K19" s="2">
        <v>17</v>
      </c>
      <c r="L19" s="3">
        <v>122</v>
      </c>
      <c r="M19" s="3">
        <v>110</v>
      </c>
      <c r="N19" s="3">
        <v>110</v>
      </c>
      <c r="O19" s="3">
        <v>110</v>
      </c>
      <c r="P19" s="3">
        <v>110</v>
      </c>
      <c r="Q19" s="3">
        <v>110</v>
      </c>
    </row>
    <row r="20" spans="1:17" ht="12.75" x14ac:dyDescent="0.15">
      <c r="A20" s="2">
        <v>18</v>
      </c>
      <c r="B20" s="3">
        <v>110</v>
      </c>
      <c r="C20" s="3">
        <v>110</v>
      </c>
      <c r="D20" s="3">
        <v>110</v>
      </c>
      <c r="E20" s="3">
        <v>110</v>
      </c>
      <c r="F20" s="3">
        <v>110</v>
      </c>
      <c r="G20" s="3">
        <v>110</v>
      </c>
      <c r="K20" s="2">
        <v>18</v>
      </c>
      <c r="L20" s="3">
        <v>124</v>
      </c>
      <c r="M20" s="3">
        <v>110</v>
      </c>
      <c r="N20" s="3">
        <v>110</v>
      </c>
      <c r="O20" s="3">
        <v>110</v>
      </c>
      <c r="P20" s="3">
        <v>110</v>
      </c>
      <c r="Q20" s="3">
        <v>110</v>
      </c>
    </row>
    <row r="21" spans="1:17" ht="12.75" x14ac:dyDescent="0.15">
      <c r="A21" s="2">
        <v>19</v>
      </c>
      <c r="B21" s="3">
        <v>110</v>
      </c>
      <c r="C21" s="3">
        <v>110</v>
      </c>
      <c r="D21" s="3">
        <v>110</v>
      </c>
      <c r="E21" s="3">
        <v>110</v>
      </c>
      <c r="F21" s="3">
        <v>110</v>
      </c>
      <c r="G21" s="3">
        <v>110</v>
      </c>
      <c r="K21" s="2">
        <v>19</v>
      </c>
      <c r="L21" s="3">
        <v>125</v>
      </c>
      <c r="M21" s="3">
        <v>110</v>
      </c>
      <c r="N21" s="3">
        <v>110</v>
      </c>
      <c r="O21" s="3">
        <v>110</v>
      </c>
      <c r="P21" s="3">
        <v>110</v>
      </c>
      <c r="Q21" s="3">
        <v>110</v>
      </c>
    </row>
    <row r="22" spans="1:17" ht="12.75" x14ac:dyDescent="0.15">
      <c r="A22" s="2">
        <v>20</v>
      </c>
      <c r="B22" s="3">
        <v>110</v>
      </c>
      <c r="C22" s="3">
        <v>110</v>
      </c>
      <c r="D22" s="3">
        <v>110</v>
      </c>
      <c r="E22" s="3">
        <v>110</v>
      </c>
      <c r="F22" s="3">
        <v>110</v>
      </c>
      <c r="G22" s="3">
        <v>110</v>
      </c>
      <c r="K22" s="2">
        <v>20</v>
      </c>
      <c r="L22" s="3">
        <v>126</v>
      </c>
      <c r="M22" s="3">
        <v>110</v>
      </c>
      <c r="N22" s="3">
        <v>110</v>
      </c>
      <c r="O22" s="3">
        <v>110</v>
      </c>
      <c r="P22" s="3">
        <v>110</v>
      </c>
      <c r="Q22" s="3">
        <v>110</v>
      </c>
    </row>
    <row r="23" spans="1:17" ht="12.75" x14ac:dyDescent="0.15">
      <c r="A23" s="2">
        <v>21</v>
      </c>
      <c r="B23" s="3">
        <v>110</v>
      </c>
      <c r="C23" s="3">
        <v>110</v>
      </c>
      <c r="D23" s="3">
        <v>110</v>
      </c>
      <c r="E23" s="3">
        <v>110</v>
      </c>
      <c r="F23" s="3">
        <v>110</v>
      </c>
      <c r="G23" s="3">
        <v>110</v>
      </c>
      <c r="K23" s="2">
        <v>21</v>
      </c>
      <c r="L23" s="3">
        <v>127</v>
      </c>
      <c r="M23" s="3">
        <v>110</v>
      </c>
      <c r="N23" s="3">
        <v>110</v>
      </c>
      <c r="O23" s="3">
        <v>110</v>
      </c>
      <c r="P23" s="3">
        <v>110</v>
      </c>
      <c r="Q23" s="3">
        <v>110</v>
      </c>
    </row>
    <row r="24" spans="1:17" ht="12.75" x14ac:dyDescent="0.15">
      <c r="A24" s="2">
        <v>22</v>
      </c>
      <c r="B24" s="3">
        <v>110</v>
      </c>
      <c r="C24" s="3">
        <v>110</v>
      </c>
      <c r="D24" s="3">
        <v>110</v>
      </c>
      <c r="E24" s="3">
        <v>110</v>
      </c>
      <c r="F24" s="3">
        <v>110</v>
      </c>
      <c r="G24" s="3">
        <v>110</v>
      </c>
      <c r="K24" s="2">
        <v>22</v>
      </c>
      <c r="L24" s="3">
        <v>128</v>
      </c>
      <c r="M24" s="3">
        <v>110</v>
      </c>
      <c r="N24" s="3">
        <v>110</v>
      </c>
      <c r="O24" s="3">
        <v>110</v>
      </c>
      <c r="P24" s="3">
        <v>110</v>
      </c>
      <c r="Q24" s="3">
        <v>110</v>
      </c>
    </row>
    <row r="25" spans="1:17" ht="12.75" x14ac:dyDescent="0.15">
      <c r="A25" s="2">
        <v>23</v>
      </c>
      <c r="B25" s="3">
        <v>110</v>
      </c>
      <c r="C25" s="3">
        <v>110</v>
      </c>
      <c r="D25" s="3">
        <v>110</v>
      </c>
      <c r="E25" s="3">
        <v>110</v>
      </c>
      <c r="F25" s="3">
        <v>110</v>
      </c>
      <c r="G25" s="3">
        <v>110</v>
      </c>
      <c r="K25" s="2">
        <v>23</v>
      </c>
      <c r="L25" s="3">
        <v>129</v>
      </c>
      <c r="M25" s="3">
        <v>110</v>
      </c>
      <c r="N25" s="3">
        <v>110</v>
      </c>
      <c r="O25" s="3">
        <v>110</v>
      </c>
      <c r="P25" s="3">
        <v>110</v>
      </c>
      <c r="Q25" s="3">
        <v>110</v>
      </c>
    </row>
    <row r="26" spans="1:17" ht="12.75" x14ac:dyDescent="0.15">
      <c r="A26" s="2">
        <v>24</v>
      </c>
      <c r="B26" s="3">
        <v>110</v>
      </c>
      <c r="C26" s="3">
        <v>110</v>
      </c>
      <c r="D26" s="3">
        <v>110</v>
      </c>
      <c r="E26" s="3">
        <v>110</v>
      </c>
      <c r="F26" s="3">
        <v>110</v>
      </c>
      <c r="G26" s="3">
        <v>110</v>
      </c>
      <c r="K26" s="2">
        <v>24</v>
      </c>
      <c r="L26" s="3">
        <v>130</v>
      </c>
      <c r="M26" s="3">
        <v>110</v>
      </c>
      <c r="N26" s="3">
        <v>110</v>
      </c>
      <c r="O26" s="3">
        <v>110</v>
      </c>
      <c r="P26" s="3">
        <v>110</v>
      </c>
      <c r="Q26" s="3">
        <v>110</v>
      </c>
    </row>
    <row r="27" spans="1:17" ht="12.75" x14ac:dyDescent="0.15">
      <c r="A27" s="2">
        <v>25</v>
      </c>
      <c r="B27" s="3">
        <v>110</v>
      </c>
      <c r="C27" s="3">
        <v>110</v>
      </c>
      <c r="D27" s="3">
        <v>110</v>
      </c>
      <c r="E27" s="3">
        <v>110</v>
      </c>
      <c r="F27" s="3">
        <v>110</v>
      </c>
      <c r="G27" s="3">
        <v>110</v>
      </c>
      <c r="K27" s="2">
        <v>25</v>
      </c>
      <c r="L27" s="3">
        <v>131</v>
      </c>
      <c r="M27" s="3">
        <v>110</v>
      </c>
      <c r="N27" s="3">
        <v>110</v>
      </c>
      <c r="O27" s="3">
        <v>110</v>
      </c>
      <c r="P27" s="3">
        <v>110</v>
      </c>
      <c r="Q27" s="3">
        <v>110</v>
      </c>
    </row>
    <row r="28" spans="1:17" ht="12.75" x14ac:dyDescent="0.15">
      <c r="A28" s="2">
        <v>26</v>
      </c>
      <c r="B28" s="3">
        <v>110</v>
      </c>
      <c r="C28" s="3">
        <v>110</v>
      </c>
      <c r="D28" s="3">
        <v>110</v>
      </c>
      <c r="E28" s="3">
        <v>110</v>
      </c>
      <c r="F28" s="3">
        <v>110</v>
      </c>
      <c r="G28" s="3">
        <v>110</v>
      </c>
      <c r="K28" s="2">
        <v>26</v>
      </c>
      <c r="L28" s="3">
        <v>132</v>
      </c>
      <c r="M28" s="3">
        <v>110</v>
      </c>
      <c r="N28" s="3">
        <v>110</v>
      </c>
      <c r="O28" s="3">
        <v>110</v>
      </c>
      <c r="P28" s="3">
        <v>110</v>
      </c>
      <c r="Q28" s="3">
        <v>110</v>
      </c>
    </row>
    <row r="29" spans="1:17" ht="12.75" x14ac:dyDescent="0.15">
      <c r="A29" s="2">
        <v>27</v>
      </c>
      <c r="B29" s="3">
        <v>110</v>
      </c>
      <c r="C29" s="3">
        <v>110</v>
      </c>
      <c r="D29" s="3">
        <v>110</v>
      </c>
      <c r="E29" s="3">
        <v>110</v>
      </c>
      <c r="F29" s="3">
        <v>110</v>
      </c>
      <c r="G29" s="3">
        <v>110</v>
      </c>
      <c r="K29" s="2">
        <v>27</v>
      </c>
      <c r="L29" s="3">
        <v>134</v>
      </c>
      <c r="M29" s="3">
        <v>110</v>
      </c>
      <c r="N29" s="3">
        <v>110</v>
      </c>
      <c r="O29" s="3">
        <v>110</v>
      </c>
      <c r="P29" s="3">
        <v>110</v>
      </c>
      <c r="Q29" s="3">
        <v>110</v>
      </c>
    </row>
    <row r="30" spans="1:17" ht="12.75" x14ac:dyDescent="0.15">
      <c r="A30" s="2">
        <v>28</v>
      </c>
      <c r="B30" s="3">
        <v>110</v>
      </c>
      <c r="C30" s="3">
        <v>110</v>
      </c>
      <c r="D30" s="3">
        <v>110</v>
      </c>
      <c r="E30" s="3">
        <v>110</v>
      </c>
      <c r="F30" s="3">
        <v>110</v>
      </c>
      <c r="G30" s="3">
        <v>110</v>
      </c>
      <c r="K30" s="2">
        <v>28</v>
      </c>
      <c r="L30" s="3">
        <v>135</v>
      </c>
      <c r="M30" s="3">
        <v>110</v>
      </c>
      <c r="N30" s="3">
        <v>110</v>
      </c>
      <c r="O30" s="3">
        <v>110</v>
      </c>
      <c r="P30" s="3">
        <v>110</v>
      </c>
      <c r="Q30" s="3">
        <v>110</v>
      </c>
    </row>
    <row r="31" spans="1:17" ht="12.75" x14ac:dyDescent="0.15">
      <c r="A31" s="2">
        <v>29</v>
      </c>
      <c r="B31" s="3">
        <v>110</v>
      </c>
      <c r="C31" s="3">
        <v>110</v>
      </c>
      <c r="D31" s="3">
        <v>110</v>
      </c>
      <c r="E31" s="3">
        <v>110</v>
      </c>
      <c r="F31" s="3">
        <v>110</v>
      </c>
      <c r="G31" s="3">
        <v>110</v>
      </c>
      <c r="K31" s="2">
        <v>29</v>
      </c>
      <c r="L31" s="3">
        <v>136</v>
      </c>
      <c r="M31" s="3">
        <v>110</v>
      </c>
      <c r="N31" s="3">
        <v>110</v>
      </c>
      <c r="O31" s="3">
        <v>110</v>
      </c>
      <c r="P31" s="3">
        <v>110</v>
      </c>
      <c r="Q31" s="3">
        <v>110</v>
      </c>
    </row>
    <row r="32" spans="1:17" ht="12.75" x14ac:dyDescent="0.15">
      <c r="A32" s="2">
        <v>30</v>
      </c>
      <c r="B32" s="3">
        <v>110</v>
      </c>
      <c r="C32" s="3">
        <v>110</v>
      </c>
      <c r="D32" s="3">
        <v>110</v>
      </c>
      <c r="E32" s="3">
        <v>110</v>
      </c>
      <c r="F32" s="3">
        <v>110</v>
      </c>
      <c r="G32" s="3">
        <v>110</v>
      </c>
      <c r="K32" s="2">
        <v>30</v>
      </c>
      <c r="L32" s="3">
        <v>137</v>
      </c>
      <c r="M32" s="3">
        <v>112</v>
      </c>
      <c r="N32" s="3">
        <v>110</v>
      </c>
      <c r="O32" s="3">
        <v>110</v>
      </c>
      <c r="P32" s="3">
        <v>110</v>
      </c>
      <c r="Q32" s="3">
        <v>110</v>
      </c>
    </row>
    <row r="33" spans="1:17" ht="12.75" x14ac:dyDescent="0.15">
      <c r="A33" s="2">
        <v>31</v>
      </c>
      <c r="B33" s="3">
        <v>110</v>
      </c>
      <c r="C33" s="3">
        <v>110</v>
      </c>
      <c r="D33" s="3">
        <v>110</v>
      </c>
      <c r="E33" s="3">
        <v>110</v>
      </c>
      <c r="F33" s="3">
        <v>110</v>
      </c>
      <c r="G33" s="3">
        <v>110</v>
      </c>
      <c r="K33" s="2">
        <v>31</v>
      </c>
      <c r="L33" s="3">
        <v>138</v>
      </c>
      <c r="M33" s="3">
        <v>113</v>
      </c>
      <c r="N33" s="3">
        <v>110</v>
      </c>
      <c r="O33" s="3">
        <v>110</v>
      </c>
      <c r="P33" s="3">
        <v>110</v>
      </c>
      <c r="Q33" s="3">
        <v>110</v>
      </c>
    </row>
    <row r="34" spans="1:17" ht="12.75" x14ac:dyDescent="0.15">
      <c r="A34" s="2">
        <v>32</v>
      </c>
      <c r="B34" s="3">
        <v>110</v>
      </c>
      <c r="C34" s="3">
        <v>110</v>
      </c>
      <c r="D34" s="3">
        <v>110</v>
      </c>
      <c r="E34" s="3">
        <v>110</v>
      </c>
      <c r="F34" s="3">
        <v>110</v>
      </c>
      <c r="G34" s="3">
        <v>110</v>
      </c>
      <c r="K34" s="2">
        <v>32</v>
      </c>
      <c r="L34" s="3">
        <v>139</v>
      </c>
      <c r="M34" s="3">
        <v>115</v>
      </c>
      <c r="N34" s="3">
        <v>110</v>
      </c>
      <c r="O34" s="3">
        <v>110</v>
      </c>
      <c r="P34" s="3">
        <v>110</v>
      </c>
      <c r="Q34" s="3">
        <v>110</v>
      </c>
    </row>
    <row r="35" spans="1:17" ht="12.75" x14ac:dyDescent="0.15">
      <c r="A35" s="2">
        <v>33</v>
      </c>
      <c r="B35" s="3">
        <v>110</v>
      </c>
      <c r="C35" s="3">
        <v>110</v>
      </c>
      <c r="D35" s="3">
        <v>110</v>
      </c>
      <c r="E35" s="3">
        <v>110</v>
      </c>
      <c r="F35" s="3">
        <v>110</v>
      </c>
      <c r="G35" s="3">
        <v>110</v>
      </c>
      <c r="K35" s="2">
        <v>33</v>
      </c>
      <c r="L35" s="3">
        <v>140</v>
      </c>
      <c r="M35" s="3">
        <v>116</v>
      </c>
      <c r="N35" s="3">
        <v>110</v>
      </c>
      <c r="O35" s="3">
        <v>110</v>
      </c>
      <c r="P35" s="3">
        <v>110</v>
      </c>
      <c r="Q35" s="3">
        <v>110</v>
      </c>
    </row>
    <row r="36" spans="1:17" ht="12.75" x14ac:dyDescent="0.15">
      <c r="A36" s="2">
        <v>34</v>
      </c>
      <c r="B36" s="3">
        <v>110</v>
      </c>
      <c r="C36" s="3">
        <v>110</v>
      </c>
      <c r="D36" s="3">
        <v>110</v>
      </c>
      <c r="E36" s="3">
        <v>110</v>
      </c>
      <c r="F36" s="3">
        <v>110</v>
      </c>
      <c r="G36" s="3">
        <v>110</v>
      </c>
      <c r="K36" s="2">
        <v>34</v>
      </c>
      <c r="L36" s="3">
        <v>141</v>
      </c>
      <c r="M36" s="3">
        <v>117</v>
      </c>
      <c r="N36" s="3">
        <v>110</v>
      </c>
      <c r="O36" s="3">
        <v>110</v>
      </c>
      <c r="P36" s="3">
        <v>110</v>
      </c>
      <c r="Q36" s="3">
        <v>110</v>
      </c>
    </row>
    <row r="37" spans="1:17" ht="12.75" x14ac:dyDescent="0.15">
      <c r="A37" s="2">
        <v>35</v>
      </c>
      <c r="B37" s="3">
        <v>110</v>
      </c>
      <c r="C37" s="3">
        <v>110</v>
      </c>
      <c r="D37" s="3">
        <v>110</v>
      </c>
      <c r="E37" s="3">
        <v>110</v>
      </c>
      <c r="F37" s="3">
        <v>110</v>
      </c>
      <c r="G37" s="3">
        <v>110</v>
      </c>
      <c r="K37" s="2">
        <v>35</v>
      </c>
      <c r="L37" s="3">
        <v>142</v>
      </c>
      <c r="M37" s="3">
        <v>119</v>
      </c>
      <c r="N37" s="3">
        <v>110</v>
      </c>
      <c r="O37" s="3">
        <v>111</v>
      </c>
      <c r="P37" s="3">
        <v>110</v>
      </c>
      <c r="Q37" s="3">
        <v>110</v>
      </c>
    </row>
    <row r="38" spans="1:17" ht="12.75" x14ac:dyDescent="0.15">
      <c r="A38" s="2">
        <v>36</v>
      </c>
      <c r="B38" s="3">
        <v>110</v>
      </c>
      <c r="C38" s="3">
        <v>110</v>
      </c>
      <c r="D38" s="3">
        <v>110</v>
      </c>
      <c r="E38" s="3">
        <v>110</v>
      </c>
      <c r="F38" s="3">
        <v>110</v>
      </c>
      <c r="G38" s="3">
        <v>110</v>
      </c>
      <c r="K38" s="2">
        <v>36</v>
      </c>
      <c r="L38" s="3">
        <v>144</v>
      </c>
      <c r="M38" s="3">
        <v>120</v>
      </c>
      <c r="N38" s="3">
        <v>110</v>
      </c>
      <c r="O38" s="3">
        <v>113</v>
      </c>
      <c r="P38" s="3">
        <v>110</v>
      </c>
      <c r="Q38" s="3">
        <v>110</v>
      </c>
    </row>
    <row r="39" spans="1:17" ht="12.75" x14ac:dyDescent="0.15">
      <c r="A39" s="2">
        <v>37</v>
      </c>
      <c r="B39" s="3">
        <v>110</v>
      </c>
      <c r="C39" s="3">
        <v>110</v>
      </c>
      <c r="D39" s="3">
        <v>110</v>
      </c>
      <c r="E39" s="3">
        <v>110</v>
      </c>
      <c r="F39" s="3">
        <v>110</v>
      </c>
      <c r="G39" s="3">
        <v>110</v>
      </c>
      <c r="K39" s="2">
        <v>37</v>
      </c>
      <c r="L39" s="3">
        <v>145</v>
      </c>
      <c r="M39" s="3">
        <v>122</v>
      </c>
      <c r="N39" s="3">
        <v>110</v>
      </c>
      <c r="O39" s="3">
        <v>114</v>
      </c>
      <c r="P39" s="3">
        <v>110</v>
      </c>
      <c r="Q39" s="3">
        <v>110</v>
      </c>
    </row>
    <row r="40" spans="1:17" ht="12.75" x14ac:dyDescent="0.15">
      <c r="A40" s="2">
        <v>38</v>
      </c>
      <c r="B40" s="3">
        <v>110</v>
      </c>
      <c r="C40" s="3">
        <v>110</v>
      </c>
      <c r="D40" s="3">
        <v>110</v>
      </c>
      <c r="E40" s="3">
        <v>110</v>
      </c>
      <c r="F40" s="3">
        <v>110</v>
      </c>
      <c r="G40" s="3">
        <v>110</v>
      </c>
      <c r="K40" s="2">
        <v>38</v>
      </c>
      <c r="L40" s="3">
        <v>146</v>
      </c>
      <c r="M40" s="3">
        <v>123</v>
      </c>
      <c r="N40" s="3">
        <v>112</v>
      </c>
      <c r="O40" s="3">
        <v>115</v>
      </c>
      <c r="P40" s="3">
        <v>110</v>
      </c>
      <c r="Q40" s="3">
        <v>110</v>
      </c>
    </row>
    <row r="41" spans="1:17" ht="12.75" x14ac:dyDescent="0.15">
      <c r="A41" s="2">
        <v>39</v>
      </c>
      <c r="B41" s="3">
        <v>110</v>
      </c>
      <c r="C41" s="3">
        <v>110</v>
      </c>
      <c r="D41" s="3">
        <v>110</v>
      </c>
      <c r="E41" s="3">
        <v>110</v>
      </c>
      <c r="F41" s="3">
        <v>110</v>
      </c>
      <c r="G41" s="3">
        <v>110</v>
      </c>
      <c r="K41" s="2">
        <v>39</v>
      </c>
      <c r="L41" s="3">
        <v>147</v>
      </c>
      <c r="M41" s="3">
        <v>125</v>
      </c>
      <c r="N41" s="3">
        <v>113</v>
      </c>
      <c r="O41" s="3">
        <v>116</v>
      </c>
      <c r="P41" s="3">
        <v>110</v>
      </c>
      <c r="Q41" s="3">
        <v>110</v>
      </c>
    </row>
    <row r="42" spans="1:17" ht="12.75" x14ac:dyDescent="0.15">
      <c r="A42" s="2">
        <v>40</v>
      </c>
      <c r="B42" s="3">
        <v>110</v>
      </c>
      <c r="C42" s="3">
        <v>110</v>
      </c>
      <c r="D42" s="3">
        <v>110</v>
      </c>
      <c r="E42" s="3">
        <v>110</v>
      </c>
      <c r="F42" s="3">
        <v>110</v>
      </c>
      <c r="G42" s="3">
        <v>110</v>
      </c>
      <c r="K42" s="2">
        <v>40</v>
      </c>
      <c r="L42" s="3">
        <v>148</v>
      </c>
      <c r="M42" s="3">
        <v>126</v>
      </c>
      <c r="N42" s="3">
        <v>115</v>
      </c>
      <c r="O42" s="3">
        <v>118</v>
      </c>
      <c r="P42" s="3">
        <v>110</v>
      </c>
      <c r="Q42" s="3">
        <v>110</v>
      </c>
    </row>
    <row r="43" spans="1:17" ht="12.75" x14ac:dyDescent="0.15">
      <c r="A43" s="2">
        <v>41</v>
      </c>
      <c r="B43" s="3">
        <v>110</v>
      </c>
      <c r="C43" s="3">
        <v>110</v>
      </c>
      <c r="D43" s="3">
        <v>110</v>
      </c>
      <c r="E43" s="3">
        <v>110</v>
      </c>
      <c r="F43" s="3">
        <v>110</v>
      </c>
      <c r="G43" s="3">
        <v>110</v>
      </c>
      <c r="K43" s="2">
        <v>41</v>
      </c>
      <c r="L43" s="3">
        <v>149</v>
      </c>
      <c r="M43" s="3">
        <v>127</v>
      </c>
      <c r="N43" s="3">
        <v>116</v>
      </c>
      <c r="O43" s="3">
        <v>119</v>
      </c>
      <c r="P43" s="3">
        <v>110</v>
      </c>
      <c r="Q43" s="3">
        <v>110</v>
      </c>
    </row>
    <row r="44" spans="1:17" ht="12.75" x14ac:dyDescent="0.15">
      <c r="A44" s="2">
        <v>42</v>
      </c>
      <c r="B44" s="3">
        <v>110</v>
      </c>
      <c r="C44" s="3">
        <v>110</v>
      </c>
      <c r="D44" s="3">
        <v>110</v>
      </c>
      <c r="E44" s="3">
        <v>110</v>
      </c>
      <c r="F44" s="3">
        <v>110</v>
      </c>
      <c r="G44" s="3">
        <v>110</v>
      </c>
      <c r="K44" s="2">
        <v>42</v>
      </c>
      <c r="L44" s="3">
        <v>150</v>
      </c>
      <c r="M44" s="3">
        <v>129</v>
      </c>
      <c r="N44" s="3">
        <v>117</v>
      </c>
      <c r="O44" s="3">
        <v>120</v>
      </c>
      <c r="P44" s="3">
        <v>110</v>
      </c>
      <c r="Q44" s="3">
        <v>110</v>
      </c>
    </row>
    <row r="45" spans="1:17" ht="12.75" x14ac:dyDescent="0.15">
      <c r="A45" s="2">
        <v>43</v>
      </c>
      <c r="B45" s="3">
        <v>110</v>
      </c>
      <c r="C45" s="3">
        <v>110</v>
      </c>
      <c r="D45" s="3">
        <v>110</v>
      </c>
      <c r="E45" s="3">
        <v>110</v>
      </c>
      <c r="F45" s="3">
        <v>110</v>
      </c>
      <c r="G45" s="3">
        <v>110</v>
      </c>
      <c r="K45" s="2">
        <v>43</v>
      </c>
      <c r="L45" s="3">
        <v>151</v>
      </c>
      <c r="M45" s="3">
        <v>130</v>
      </c>
      <c r="N45" s="3">
        <v>119</v>
      </c>
      <c r="O45" s="3">
        <v>121</v>
      </c>
      <c r="P45" s="3">
        <v>110</v>
      </c>
      <c r="Q45" s="3">
        <v>110</v>
      </c>
    </row>
    <row r="46" spans="1:17" ht="12.75" x14ac:dyDescent="0.15">
      <c r="A46" s="2">
        <v>44</v>
      </c>
      <c r="B46" s="3">
        <v>110</v>
      </c>
      <c r="C46" s="3">
        <v>110</v>
      </c>
      <c r="D46" s="3">
        <v>110</v>
      </c>
      <c r="E46" s="3">
        <v>110</v>
      </c>
      <c r="F46" s="3">
        <v>110</v>
      </c>
      <c r="G46" s="3">
        <v>110</v>
      </c>
      <c r="K46" s="2">
        <v>44</v>
      </c>
      <c r="L46" s="3">
        <v>153</v>
      </c>
      <c r="M46" s="3">
        <v>132</v>
      </c>
      <c r="N46" s="3">
        <v>120</v>
      </c>
      <c r="O46" s="3">
        <v>123</v>
      </c>
      <c r="P46" s="3">
        <v>110</v>
      </c>
      <c r="Q46" s="3">
        <v>110</v>
      </c>
    </row>
    <row r="47" spans="1:17" ht="12.75" x14ac:dyDescent="0.15">
      <c r="A47" s="2">
        <v>45</v>
      </c>
      <c r="B47" s="3">
        <v>110</v>
      </c>
      <c r="C47" s="3">
        <v>110</v>
      </c>
      <c r="D47" s="3">
        <v>110</v>
      </c>
      <c r="E47" s="3">
        <v>110</v>
      </c>
      <c r="F47" s="3">
        <v>110</v>
      </c>
      <c r="G47" s="3">
        <v>110</v>
      </c>
      <c r="K47" s="2">
        <v>45</v>
      </c>
      <c r="L47" s="3">
        <v>154</v>
      </c>
      <c r="M47" s="3">
        <v>133</v>
      </c>
      <c r="N47" s="3">
        <v>122</v>
      </c>
      <c r="O47" s="3">
        <v>124</v>
      </c>
      <c r="P47" s="3">
        <v>110</v>
      </c>
      <c r="Q47" s="3">
        <v>110</v>
      </c>
    </row>
    <row r="48" spans="1:17" ht="12.75" x14ac:dyDescent="0.15">
      <c r="A48" s="2">
        <v>46</v>
      </c>
      <c r="B48" s="3">
        <v>110</v>
      </c>
      <c r="C48" s="3">
        <v>110</v>
      </c>
      <c r="D48" s="3">
        <v>110</v>
      </c>
      <c r="E48" s="3">
        <v>110</v>
      </c>
      <c r="F48" s="3">
        <v>110</v>
      </c>
      <c r="G48" s="3">
        <v>110</v>
      </c>
      <c r="K48" s="2">
        <v>46</v>
      </c>
      <c r="L48" s="3">
        <v>155</v>
      </c>
      <c r="M48" s="3">
        <v>135</v>
      </c>
      <c r="N48" s="3">
        <v>123</v>
      </c>
      <c r="O48" s="3">
        <v>125</v>
      </c>
      <c r="P48" s="3">
        <v>110</v>
      </c>
      <c r="Q48" s="3">
        <v>110</v>
      </c>
    </row>
    <row r="49" spans="1:17" ht="12.75" x14ac:dyDescent="0.15">
      <c r="A49" s="2">
        <v>47</v>
      </c>
      <c r="B49" s="3">
        <v>110</v>
      </c>
      <c r="C49" s="3">
        <v>110</v>
      </c>
      <c r="D49" s="3">
        <v>110</v>
      </c>
      <c r="E49" s="3">
        <v>110</v>
      </c>
      <c r="F49" s="3">
        <v>110</v>
      </c>
      <c r="G49" s="3">
        <v>110</v>
      </c>
      <c r="K49" s="2">
        <v>47</v>
      </c>
      <c r="L49" s="3">
        <v>156</v>
      </c>
      <c r="M49" s="3">
        <v>136</v>
      </c>
      <c r="N49" s="3">
        <v>125</v>
      </c>
      <c r="O49" s="3">
        <v>127</v>
      </c>
      <c r="P49" s="3">
        <v>110</v>
      </c>
      <c r="Q49" s="3">
        <v>110</v>
      </c>
    </row>
    <row r="50" spans="1:17" ht="12.75" x14ac:dyDescent="0.15">
      <c r="A50" s="2">
        <v>48</v>
      </c>
      <c r="B50" s="3">
        <v>110</v>
      </c>
      <c r="C50" s="3">
        <v>110</v>
      </c>
      <c r="D50" s="3">
        <v>110</v>
      </c>
      <c r="E50" s="3">
        <v>110</v>
      </c>
      <c r="F50" s="3">
        <v>110</v>
      </c>
      <c r="G50" s="3">
        <v>110</v>
      </c>
      <c r="K50" s="2">
        <v>48</v>
      </c>
      <c r="L50" s="3">
        <v>157</v>
      </c>
      <c r="M50" s="3">
        <v>138</v>
      </c>
      <c r="N50" s="3">
        <v>126</v>
      </c>
      <c r="O50" s="3">
        <v>128</v>
      </c>
      <c r="P50" s="3">
        <v>112</v>
      </c>
      <c r="Q50" s="3">
        <v>110</v>
      </c>
    </row>
    <row r="51" spans="1:17" ht="12.75" x14ac:dyDescent="0.15">
      <c r="A51" s="2">
        <v>49</v>
      </c>
      <c r="B51" s="3">
        <v>110</v>
      </c>
      <c r="C51" s="3">
        <v>110</v>
      </c>
      <c r="D51" s="3">
        <v>110</v>
      </c>
      <c r="E51" s="3">
        <v>110</v>
      </c>
      <c r="F51" s="3">
        <v>110</v>
      </c>
      <c r="G51" s="3">
        <v>110</v>
      </c>
      <c r="K51" s="2">
        <v>49</v>
      </c>
      <c r="L51" s="3">
        <v>158</v>
      </c>
      <c r="M51" s="3">
        <v>139</v>
      </c>
      <c r="N51" s="3">
        <v>127</v>
      </c>
      <c r="O51" s="3">
        <v>129</v>
      </c>
      <c r="P51" s="3">
        <v>113</v>
      </c>
      <c r="Q51" s="3">
        <v>110</v>
      </c>
    </row>
    <row r="52" spans="1:17" ht="12.75" x14ac:dyDescent="0.15">
      <c r="A52" s="2">
        <v>50</v>
      </c>
      <c r="B52" s="3">
        <v>110</v>
      </c>
      <c r="C52" s="3">
        <v>110</v>
      </c>
      <c r="D52" s="3">
        <v>110</v>
      </c>
      <c r="E52" s="3">
        <v>110</v>
      </c>
      <c r="F52" s="3">
        <v>110</v>
      </c>
      <c r="G52" s="3">
        <v>110</v>
      </c>
      <c r="K52" s="2">
        <v>50</v>
      </c>
      <c r="L52" s="3">
        <v>159</v>
      </c>
      <c r="M52" s="3">
        <v>140</v>
      </c>
      <c r="N52" s="3">
        <v>129</v>
      </c>
      <c r="O52" s="3">
        <v>130</v>
      </c>
      <c r="P52" s="3">
        <v>115</v>
      </c>
      <c r="Q52" s="3">
        <v>112</v>
      </c>
    </row>
    <row r="53" spans="1:17" ht="12.75" x14ac:dyDescent="0.15">
      <c r="A53" s="2">
        <v>51</v>
      </c>
      <c r="B53" s="3">
        <v>110</v>
      </c>
      <c r="C53" s="3">
        <v>110</v>
      </c>
      <c r="D53" s="3">
        <v>110</v>
      </c>
      <c r="E53" s="3">
        <v>110</v>
      </c>
      <c r="F53" s="3">
        <v>110</v>
      </c>
      <c r="G53" s="3">
        <v>110</v>
      </c>
      <c r="K53" s="2">
        <v>51</v>
      </c>
      <c r="L53" s="3">
        <v>160</v>
      </c>
      <c r="M53" s="3">
        <v>142</v>
      </c>
      <c r="N53" s="3">
        <v>130</v>
      </c>
      <c r="O53" s="3">
        <v>132</v>
      </c>
      <c r="P53" s="3">
        <v>116</v>
      </c>
      <c r="Q53" s="3">
        <v>113</v>
      </c>
    </row>
    <row r="54" spans="1:17" ht="12.75" x14ac:dyDescent="0.15">
      <c r="A54" s="2">
        <v>52</v>
      </c>
      <c r="B54" s="3">
        <v>110</v>
      </c>
      <c r="C54" s="3">
        <v>110</v>
      </c>
      <c r="D54" s="3">
        <v>110</v>
      </c>
      <c r="E54" s="3">
        <v>110</v>
      </c>
      <c r="F54" s="3">
        <v>110</v>
      </c>
      <c r="G54" s="3">
        <v>110</v>
      </c>
      <c r="K54" s="2">
        <v>52</v>
      </c>
      <c r="L54" s="3">
        <v>161</v>
      </c>
      <c r="M54" s="3">
        <v>143</v>
      </c>
      <c r="N54" s="3">
        <v>132</v>
      </c>
      <c r="O54" s="3">
        <v>133</v>
      </c>
      <c r="P54" s="3">
        <v>117</v>
      </c>
      <c r="Q54" s="3">
        <v>115</v>
      </c>
    </row>
    <row r="55" spans="1:17" ht="12.75" x14ac:dyDescent="0.15">
      <c r="A55" s="2">
        <v>53</v>
      </c>
      <c r="B55" s="3">
        <v>110</v>
      </c>
      <c r="C55" s="3">
        <v>110</v>
      </c>
      <c r="D55" s="3">
        <v>110</v>
      </c>
      <c r="E55" s="3">
        <v>110</v>
      </c>
      <c r="F55" s="3">
        <v>110</v>
      </c>
      <c r="G55" s="3">
        <v>110</v>
      </c>
      <c r="K55" s="2">
        <v>53</v>
      </c>
      <c r="L55" s="3">
        <v>163</v>
      </c>
      <c r="M55" s="3">
        <v>145</v>
      </c>
      <c r="N55" s="3">
        <v>133</v>
      </c>
      <c r="O55" s="3">
        <v>134</v>
      </c>
      <c r="P55" s="3">
        <v>119</v>
      </c>
      <c r="Q55" s="3">
        <v>116</v>
      </c>
    </row>
    <row r="56" spans="1:17" ht="12.75" x14ac:dyDescent="0.15">
      <c r="A56" s="2">
        <v>54</v>
      </c>
      <c r="B56" s="3">
        <v>110</v>
      </c>
      <c r="C56" s="3">
        <v>110</v>
      </c>
      <c r="D56" s="3">
        <v>110</v>
      </c>
      <c r="E56" s="3">
        <v>110</v>
      </c>
      <c r="F56" s="3">
        <v>110</v>
      </c>
      <c r="G56" s="3">
        <v>110</v>
      </c>
      <c r="K56" s="2">
        <v>54</v>
      </c>
      <c r="L56" s="3">
        <v>164</v>
      </c>
      <c r="M56" s="3">
        <v>146</v>
      </c>
      <c r="N56" s="3">
        <v>135</v>
      </c>
      <c r="O56" s="3">
        <v>135</v>
      </c>
      <c r="P56" s="3">
        <v>120</v>
      </c>
      <c r="Q56" s="3">
        <v>117</v>
      </c>
    </row>
    <row r="57" spans="1:17" ht="12.75" x14ac:dyDescent="0.15">
      <c r="A57" s="2">
        <v>55</v>
      </c>
      <c r="B57" s="3">
        <v>110</v>
      </c>
      <c r="C57" s="3">
        <v>110</v>
      </c>
      <c r="D57" s="3">
        <v>110</v>
      </c>
      <c r="E57" s="3">
        <v>110</v>
      </c>
      <c r="F57" s="3">
        <v>110</v>
      </c>
      <c r="G57" s="3">
        <v>110</v>
      </c>
      <c r="K57" s="2">
        <v>55</v>
      </c>
      <c r="L57" s="3">
        <v>165</v>
      </c>
      <c r="M57" s="3">
        <v>148</v>
      </c>
      <c r="N57" s="3">
        <v>136</v>
      </c>
      <c r="O57" s="3">
        <v>137</v>
      </c>
      <c r="P57" s="3">
        <v>122</v>
      </c>
      <c r="Q57" s="3">
        <v>119</v>
      </c>
    </row>
    <row r="58" spans="1:17" ht="12.75" x14ac:dyDescent="0.15">
      <c r="A58" s="2">
        <v>56</v>
      </c>
      <c r="B58" s="3">
        <v>110</v>
      </c>
      <c r="C58" s="3">
        <v>110</v>
      </c>
      <c r="D58" s="3">
        <v>110</v>
      </c>
      <c r="E58" s="3">
        <v>110</v>
      </c>
      <c r="F58" s="3">
        <v>110</v>
      </c>
      <c r="G58" s="3">
        <v>110</v>
      </c>
      <c r="K58" s="2">
        <v>56</v>
      </c>
      <c r="L58" s="3">
        <v>166</v>
      </c>
      <c r="M58" s="3">
        <v>149</v>
      </c>
      <c r="N58" s="3">
        <v>138</v>
      </c>
      <c r="O58" s="3">
        <v>138</v>
      </c>
      <c r="P58" s="3">
        <v>123</v>
      </c>
      <c r="Q58" s="3">
        <v>120</v>
      </c>
    </row>
    <row r="59" spans="1:17" ht="12.75" x14ac:dyDescent="0.15">
      <c r="A59" s="2">
        <v>57</v>
      </c>
      <c r="B59" s="3">
        <v>110</v>
      </c>
      <c r="C59" s="3">
        <v>110</v>
      </c>
      <c r="D59" s="3">
        <v>110</v>
      </c>
      <c r="E59" s="3">
        <v>110</v>
      </c>
      <c r="F59" s="3">
        <v>110</v>
      </c>
      <c r="G59" s="3">
        <v>110</v>
      </c>
      <c r="K59" s="2">
        <v>57</v>
      </c>
      <c r="L59" s="3">
        <v>167</v>
      </c>
      <c r="M59" s="3">
        <v>150</v>
      </c>
      <c r="N59" s="3">
        <v>139</v>
      </c>
      <c r="O59" s="3">
        <v>139</v>
      </c>
      <c r="P59" s="3">
        <v>125</v>
      </c>
      <c r="Q59" s="3">
        <v>122</v>
      </c>
    </row>
    <row r="60" spans="1:17" ht="12.75" x14ac:dyDescent="0.15">
      <c r="A60" s="2">
        <v>58</v>
      </c>
      <c r="B60" s="3">
        <v>110</v>
      </c>
      <c r="C60" s="3">
        <v>110</v>
      </c>
      <c r="D60" s="3">
        <v>110</v>
      </c>
      <c r="E60" s="3">
        <v>110</v>
      </c>
      <c r="F60" s="3">
        <v>110</v>
      </c>
      <c r="G60" s="3">
        <v>110</v>
      </c>
      <c r="K60" s="2">
        <v>58</v>
      </c>
      <c r="L60" s="3">
        <v>168</v>
      </c>
      <c r="M60" s="3">
        <v>152</v>
      </c>
      <c r="N60" s="3">
        <v>140</v>
      </c>
      <c r="O60" s="3">
        <v>140</v>
      </c>
      <c r="P60" s="3">
        <v>126</v>
      </c>
      <c r="Q60" s="3">
        <v>123</v>
      </c>
    </row>
    <row r="61" spans="1:17" ht="12.75" x14ac:dyDescent="0.15">
      <c r="A61" s="2">
        <v>59</v>
      </c>
      <c r="B61" s="3">
        <v>110</v>
      </c>
      <c r="C61" s="3">
        <v>110</v>
      </c>
      <c r="D61" s="3">
        <v>110</v>
      </c>
      <c r="E61" s="3">
        <v>110</v>
      </c>
      <c r="F61" s="3">
        <v>110</v>
      </c>
      <c r="G61" s="3">
        <v>110</v>
      </c>
      <c r="K61" s="2">
        <v>59</v>
      </c>
      <c r="L61" s="3">
        <v>169</v>
      </c>
      <c r="M61" s="3">
        <v>153</v>
      </c>
      <c r="N61" s="3">
        <v>142</v>
      </c>
      <c r="O61" s="3">
        <v>142</v>
      </c>
      <c r="P61" s="3">
        <v>127</v>
      </c>
      <c r="Q61" s="3">
        <v>125</v>
      </c>
    </row>
    <row r="62" spans="1:17" ht="12.75" x14ac:dyDescent="0.15">
      <c r="A62" s="2">
        <v>60</v>
      </c>
      <c r="B62" s="3">
        <v>110</v>
      </c>
      <c r="C62" s="3">
        <v>110</v>
      </c>
      <c r="D62" s="3">
        <v>110</v>
      </c>
      <c r="E62" s="3">
        <v>110</v>
      </c>
      <c r="F62" s="3">
        <v>110</v>
      </c>
      <c r="G62" s="3">
        <v>110</v>
      </c>
      <c r="K62" s="2">
        <v>60</v>
      </c>
      <c r="L62" s="3">
        <v>170</v>
      </c>
      <c r="M62" s="3">
        <v>155</v>
      </c>
      <c r="N62" s="3">
        <v>143</v>
      </c>
      <c r="O62" s="3">
        <v>143</v>
      </c>
      <c r="P62" s="3">
        <v>129</v>
      </c>
      <c r="Q62" s="3">
        <v>126</v>
      </c>
    </row>
    <row r="63" spans="1:17" ht="12.75" x14ac:dyDescent="0.15">
      <c r="A63" s="2">
        <v>61</v>
      </c>
      <c r="B63" s="3">
        <v>110</v>
      </c>
      <c r="C63" s="3">
        <v>110</v>
      </c>
      <c r="D63" s="3">
        <v>110</v>
      </c>
      <c r="E63" s="3">
        <v>110</v>
      </c>
      <c r="F63" s="3">
        <v>110</v>
      </c>
      <c r="G63" s="3">
        <v>110</v>
      </c>
      <c r="K63" s="2">
        <v>61</v>
      </c>
      <c r="L63" s="3">
        <v>172</v>
      </c>
      <c r="M63" s="3">
        <v>156</v>
      </c>
      <c r="N63" s="3">
        <v>145</v>
      </c>
      <c r="O63" s="3">
        <v>144</v>
      </c>
      <c r="P63" s="3">
        <v>130</v>
      </c>
      <c r="Q63" s="3">
        <v>127</v>
      </c>
    </row>
    <row r="64" spans="1:17" ht="12.75" x14ac:dyDescent="0.15">
      <c r="A64" s="2">
        <v>62</v>
      </c>
      <c r="B64" s="3">
        <v>110</v>
      </c>
      <c r="C64" s="3">
        <v>110</v>
      </c>
      <c r="D64" s="3">
        <v>110</v>
      </c>
      <c r="E64" s="3">
        <v>110</v>
      </c>
      <c r="F64" s="3">
        <v>110</v>
      </c>
      <c r="G64" s="3">
        <v>110</v>
      </c>
      <c r="K64" s="2">
        <v>62</v>
      </c>
      <c r="L64" s="3">
        <v>173</v>
      </c>
      <c r="M64" s="3">
        <v>158</v>
      </c>
      <c r="N64" s="3">
        <v>146</v>
      </c>
      <c r="O64" s="3">
        <v>145</v>
      </c>
      <c r="P64" s="3">
        <v>132</v>
      </c>
      <c r="Q64" s="3">
        <v>129</v>
      </c>
    </row>
    <row r="65" spans="1:17" ht="12.75" x14ac:dyDescent="0.15">
      <c r="A65" s="2">
        <v>63</v>
      </c>
      <c r="B65" s="3">
        <v>110</v>
      </c>
      <c r="C65" s="3">
        <v>110</v>
      </c>
      <c r="D65" s="3">
        <v>110</v>
      </c>
      <c r="E65" s="3">
        <v>110</v>
      </c>
      <c r="F65" s="3">
        <v>110</v>
      </c>
      <c r="G65" s="3">
        <v>110</v>
      </c>
      <c r="K65" s="2">
        <v>63</v>
      </c>
      <c r="L65" s="3">
        <v>174</v>
      </c>
      <c r="M65" s="3">
        <v>159</v>
      </c>
      <c r="N65" s="3">
        <v>148</v>
      </c>
      <c r="O65" s="3">
        <v>147</v>
      </c>
      <c r="P65" s="3">
        <v>133</v>
      </c>
      <c r="Q65" s="3">
        <v>130</v>
      </c>
    </row>
    <row r="66" spans="1:17" ht="12.75" x14ac:dyDescent="0.15">
      <c r="A66" s="2">
        <v>64</v>
      </c>
      <c r="B66" s="3">
        <v>110</v>
      </c>
      <c r="C66" s="3">
        <v>110</v>
      </c>
      <c r="D66" s="3">
        <v>110</v>
      </c>
      <c r="E66" s="3">
        <v>110</v>
      </c>
      <c r="F66" s="3">
        <v>110</v>
      </c>
      <c r="G66" s="3">
        <v>110</v>
      </c>
      <c r="K66" s="2">
        <v>64</v>
      </c>
      <c r="L66" s="3">
        <v>175</v>
      </c>
      <c r="M66" s="3">
        <v>161</v>
      </c>
      <c r="N66" s="3">
        <v>149</v>
      </c>
      <c r="O66" s="3">
        <v>148</v>
      </c>
      <c r="P66" s="3">
        <v>135</v>
      </c>
      <c r="Q66" s="3">
        <v>132</v>
      </c>
    </row>
    <row r="67" spans="1:17" ht="12.75" x14ac:dyDescent="0.15">
      <c r="A67" s="2">
        <v>65</v>
      </c>
      <c r="B67" s="3">
        <v>110</v>
      </c>
      <c r="C67" s="3">
        <v>110</v>
      </c>
      <c r="D67" s="3">
        <v>110</v>
      </c>
      <c r="E67" s="3">
        <v>110</v>
      </c>
      <c r="F67" s="3">
        <v>110</v>
      </c>
      <c r="G67" s="3">
        <v>110</v>
      </c>
      <c r="K67" s="2">
        <v>65</v>
      </c>
      <c r="L67" s="3">
        <v>176</v>
      </c>
      <c r="M67" s="3">
        <v>162</v>
      </c>
      <c r="N67" s="3">
        <v>150</v>
      </c>
      <c r="O67" s="3">
        <v>149</v>
      </c>
      <c r="P67" s="3">
        <v>136</v>
      </c>
      <c r="Q67" s="3">
        <v>133</v>
      </c>
    </row>
    <row r="68" spans="1:17" ht="12.75" x14ac:dyDescent="0.15">
      <c r="A68" s="2">
        <v>66</v>
      </c>
      <c r="B68" s="3">
        <v>110</v>
      </c>
      <c r="C68" s="3">
        <v>110</v>
      </c>
      <c r="D68" s="3">
        <v>110</v>
      </c>
      <c r="E68" s="3">
        <v>110</v>
      </c>
      <c r="F68" s="3">
        <v>110</v>
      </c>
      <c r="G68" s="3">
        <v>110</v>
      </c>
      <c r="K68" s="2">
        <v>66</v>
      </c>
      <c r="L68" s="3">
        <v>177</v>
      </c>
      <c r="M68" s="3">
        <v>163</v>
      </c>
      <c r="N68" s="3">
        <v>152</v>
      </c>
      <c r="O68" s="3">
        <v>150</v>
      </c>
      <c r="P68" s="3">
        <v>138</v>
      </c>
      <c r="Q68" s="3">
        <v>135</v>
      </c>
    </row>
    <row r="69" spans="1:17" ht="12.75" x14ac:dyDescent="0.15">
      <c r="A69" s="2">
        <v>67</v>
      </c>
      <c r="B69" s="3">
        <v>110</v>
      </c>
      <c r="C69" s="3">
        <v>110</v>
      </c>
      <c r="D69" s="3">
        <v>110</v>
      </c>
      <c r="E69" s="3">
        <v>110</v>
      </c>
      <c r="F69" s="3">
        <v>110</v>
      </c>
      <c r="G69" s="3">
        <v>110</v>
      </c>
      <c r="K69" s="2">
        <v>67</v>
      </c>
      <c r="L69" s="3">
        <v>178</v>
      </c>
      <c r="M69" s="3">
        <v>165</v>
      </c>
      <c r="N69" s="3">
        <v>153</v>
      </c>
      <c r="O69" s="3">
        <v>152</v>
      </c>
      <c r="P69" s="3">
        <v>139</v>
      </c>
      <c r="Q69" s="3">
        <v>136</v>
      </c>
    </row>
    <row r="70" spans="1:17" ht="12.75" x14ac:dyDescent="0.15">
      <c r="A70" s="2">
        <v>68</v>
      </c>
      <c r="B70" s="3">
        <v>110</v>
      </c>
      <c r="C70" s="3">
        <v>110</v>
      </c>
      <c r="D70" s="3">
        <v>110</v>
      </c>
      <c r="E70" s="3">
        <v>110</v>
      </c>
      <c r="F70" s="3">
        <v>110</v>
      </c>
      <c r="G70" s="3">
        <v>110</v>
      </c>
      <c r="K70" s="2">
        <v>68</v>
      </c>
      <c r="L70" s="3">
        <v>179</v>
      </c>
      <c r="M70" s="3">
        <v>166</v>
      </c>
      <c r="N70" s="3">
        <v>155</v>
      </c>
      <c r="O70" s="3">
        <v>153</v>
      </c>
      <c r="P70" s="3">
        <v>140</v>
      </c>
      <c r="Q70" s="3">
        <v>138</v>
      </c>
    </row>
    <row r="71" spans="1:17" ht="12.75" x14ac:dyDescent="0.15">
      <c r="A71" s="2">
        <v>69</v>
      </c>
      <c r="B71" s="3">
        <v>110</v>
      </c>
      <c r="C71" s="3">
        <v>110</v>
      </c>
      <c r="D71" s="3">
        <v>110</v>
      </c>
      <c r="E71" s="3">
        <v>110</v>
      </c>
      <c r="F71" s="3">
        <v>110</v>
      </c>
      <c r="G71" s="3">
        <v>110</v>
      </c>
      <c r="K71" s="2">
        <v>69</v>
      </c>
      <c r="L71" s="3">
        <v>180</v>
      </c>
      <c r="M71" s="3">
        <v>168</v>
      </c>
      <c r="N71" s="3">
        <v>156</v>
      </c>
      <c r="O71" s="3">
        <v>154</v>
      </c>
      <c r="P71" s="3">
        <v>142</v>
      </c>
      <c r="Q71" s="3">
        <v>139</v>
      </c>
    </row>
    <row r="72" spans="1:17" ht="12.75" x14ac:dyDescent="0.15">
      <c r="A72" s="2">
        <v>70</v>
      </c>
      <c r="B72" s="3">
        <v>110</v>
      </c>
      <c r="C72" s="3">
        <v>110</v>
      </c>
      <c r="D72" s="3">
        <v>110</v>
      </c>
      <c r="E72" s="3">
        <v>110</v>
      </c>
      <c r="F72" s="3">
        <v>110</v>
      </c>
      <c r="G72" s="3">
        <v>110</v>
      </c>
      <c r="K72" s="2">
        <v>70</v>
      </c>
      <c r="L72" s="3">
        <v>182</v>
      </c>
      <c r="M72" s="3">
        <v>169</v>
      </c>
      <c r="N72" s="3">
        <v>158</v>
      </c>
      <c r="O72" s="3">
        <v>155</v>
      </c>
      <c r="P72" s="3">
        <v>143</v>
      </c>
      <c r="Q72" s="3">
        <v>140</v>
      </c>
    </row>
    <row r="73" spans="1:17" ht="12.75" x14ac:dyDescent="0.15">
      <c r="A73" s="2">
        <v>71</v>
      </c>
      <c r="B73" s="3">
        <v>110</v>
      </c>
      <c r="C73" s="3">
        <v>110</v>
      </c>
      <c r="D73" s="3">
        <v>110</v>
      </c>
      <c r="E73" s="3">
        <v>110</v>
      </c>
      <c r="F73" s="3">
        <v>110</v>
      </c>
      <c r="G73" s="3">
        <v>110</v>
      </c>
      <c r="K73" s="2">
        <v>71</v>
      </c>
      <c r="L73" s="3">
        <v>183</v>
      </c>
      <c r="M73" s="3">
        <v>171</v>
      </c>
      <c r="N73" s="3">
        <v>159</v>
      </c>
      <c r="O73" s="3">
        <v>157</v>
      </c>
      <c r="P73" s="3">
        <v>145</v>
      </c>
      <c r="Q73" s="3">
        <v>142</v>
      </c>
    </row>
    <row r="74" spans="1:17" ht="12.75" x14ac:dyDescent="0.15">
      <c r="A74" s="2">
        <v>72</v>
      </c>
      <c r="B74" s="3">
        <v>110</v>
      </c>
      <c r="C74" s="3">
        <v>110</v>
      </c>
      <c r="D74" s="3">
        <v>110</v>
      </c>
      <c r="E74" s="3">
        <v>110</v>
      </c>
      <c r="F74" s="3">
        <v>110</v>
      </c>
      <c r="G74" s="3">
        <v>110</v>
      </c>
      <c r="K74" s="2">
        <v>72</v>
      </c>
      <c r="L74" s="3">
        <v>184</v>
      </c>
      <c r="M74" s="3">
        <v>172</v>
      </c>
      <c r="N74" s="3">
        <v>161</v>
      </c>
      <c r="O74" s="3">
        <v>158</v>
      </c>
      <c r="P74" s="3">
        <v>146</v>
      </c>
      <c r="Q74" s="3">
        <v>143</v>
      </c>
    </row>
    <row r="75" spans="1:17" ht="12.75" x14ac:dyDescent="0.15">
      <c r="A75" s="2">
        <v>73</v>
      </c>
      <c r="B75" s="3">
        <v>110</v>
      </c>
      <c r="C75" s="3">
        <v>110</v>
      </c>
      <c r="D75" s="3">
        <v>110</v>
      </c>
      <c r="E75" s="3">
        <v>110</v>
      </c>
      <c r="F75" s="3">
        <v>110</v>
      </c>
      <c r="G75" s="3">
        <v>110</v>
      </c>
      <c r="K75" s="2">
        <v>73</v>
      </c>
      <c r="L75" s="3">
        <v>185</v>
      </c>
      <c r="M75" s="3">
        <v>173</v>
      </c>
      <c r="N75" s="3">
        <v>162</v>
      </c>
      <c r="O75" s="3">
        <v>159</v>
      </c>
      <c r="P75" s="3">
        <v>148</v>
      </c>
      <c r="Q75" s="3">
        <v>145</v>
      </c>
    </row>
    <row r="76" spans="1:17" ht="12.75" x14ac:dyDescent="0.15">
      <c r="A76" s="2">
        <v>74</v>
      </c>
      <c r="B76" s="3">
        <v>110</v>
      </c>
      <c r="C76" s="3">
        <v>110</v>
      </c>
      <c r="D76" s="3">
        <v>110</v>
      </c>
      <c r="E76" s="3">
        <v>110</v>
      </c>
      <c r="F76" s="3">
        <v>110</v>
      </c>
      <c r="G76" s="3">
        <v>110</v>
      </c>
      <c r="K76" s="2">
        <v>74</v>
      </c>
      <c r="L76" s="3">
        <v>186</v>
      </c>
      <c r="M76" s="3">
        <v>175</v>
      </c>
      <c r="N76" s="3">
        <v>163</v>
      </c>
      <c r="O76" s="3">
        <v>160</v>
      </c>
      <c r="P76" s="3">
        <v>149</v>
      </c>
      <c r="Q76" s="3">
        <v>146</v>
      </c>
    </row>
    <row r="77" spans="1:17" ht="12.75" x14ac:dyDescent="0.15">
      <c r="A77" s="2">
        <v>75</v>
      </c>
      <c r="B77" s="3">
        <v>110</v>
      </c>
      <c r="C77" s="3">
        <v>110</v>
      </c>
      <c r="D77" s="3">
        <v>110</v>
      </c>
      <c r="E77" s="3">
        <v>110</v>
      </c>
      <c r="F77" s="3">
        <v>110</v>
      </c>
      <c r="G77" s="3">
        <v>110</v>
      </c>
      <c r="K77" s="2">
        <v>75</v>
      </c>
      <c r="L77" s="3">
        <v>187</v>
      </c>
      <c r="M77" s="3">
        <v>176</v>
      </c>
      <c r="N77" s="3">
        <v>165</v>
      </c>
      <c r="O77" s="3">
        <v>162</v>
      </c>
      <c r="P77" s="3">
        <v>150</v>
      </c>
      <c r="Q77" s="3">
        <v>148</v>
      </c>
    </row>
    <row r="78" spans="1:17" ht="12.75" x14ac:dyDescent="0.15">
      <c r="A78" s="2">
        <v>76</v>
      </c>
      <c r="B78" s="3">
        <v>110</v>
      </c>
      <c r="C78" s="3">
        <v>110</v>
      </c>
      <c r="D78" s="3">
        <v>110</v>
      </c>
      <c r="E78" s="3">
        <v>110</v>
      </c>
      <c r="F78" s="3">
        <v>110</v>
      </c>
      <c r="G78" s="3">
        <v>110</v>
      </c>
      <c r="K78" s="2">
        <v>76</v>
      </c>
      <c r="L78" s="3">
        <v>188</v>
      </c>
      <c r="M78" s="3">
        <v>178</v>
      </c>
      <c r="N78" s="3">
        <v>166</v>
      </c>
      <c r="O78" s="3">
        <v>163</v>
      </c>
      <c r="P78" s="3">
        <v>152</v>
      </c>
      <c r="Q78" s="3">
        <v>149</v>
      </c>
    </row>
    <row r="79" spans="1:17" ht="12.75" x14ac:dyDescent="0.15">
      <c r="A79" s="2">
        <v>77</v>
      </c>
      <c r="B79" s="3">
        <v>110</v>
      </c>
      <c r="C79" s="3">
        <v>110</v>
      </c>
      <c r="D79" s="3">
        <v>110</v>
      </c>
      <c r="E79" s="3">
        <v>110</v>
      </c>
      <c r="F79" s="3">
        <v>110</v>
      </c>
      <c r="G79" s="3">
        <v>110</v>
      </c>
      <c r="K79" s="2">
        <v>77</v>
      </c>
      <c r="L79" s="3">
        <v>189</v>
      </c>
      <c r="M79" s="3">
        <v>179</v>
      </c>
      <c r="N79" s="3">
        <v>168</v>
      </c>
      <c r="O79" s="3">
        <v>164</v>
      </c>
      <c r="P79" s="3">
        <v>153</v>
      </c>
      <c r="Q79" s="3">
        <v>150</v>
      </c>
    </row>
    <row r="80" spans="1:17" ht="12.75" x14ac:dyDescent="0.15">
      <c r="A80" s="2">
        <v>78</v>
      </c>
      <c r="B80" s="3">
        <v>111</v>
      </c>
      <c r="C80" s="3">
        <v>110</v>
      </c>
      <c r="D80" s="3">
        <v>110</v>
      </c>
      <c r="E80" s="3">
        <v>110</v>
      </c>
      <c r="F80" s="3">
        <v>110</v>
      </c>
      <c r="G80" s="3">
        <v>110</v>
      </c>
      <c r="K80" s="2">
        <v>78</v>
      </c>
      <c r="L80" s="3">
        <v>191</v>
      </c>
      <c r="M80" s="3">
        <v>181</v>
      </c>
      <c r="N80" s="3">
        <v>169</v>
      </c>
      <c r="O80" s="3">
        <v>165</v>
      </c>
      <c r="P80" s="3">
        <v>155</v>
      </c>
      <c r="Q80" s="3">
        <v>152</v>
      </c>
    </row>
    <row r="81" spans="1:17" ht="12.75" x14ac:dyDescent="0.15">
      <c r="A81" s="2">
        <v>79</v>
      </c>
      <c r="B81" s="3">
        <v>112</v>
      </c>
      <c r="C81" s="3">
        <v>110</v>
      </c>
      <c r="D81" s="3">
        <v>110</v>
      </c>
      <c r="E81" s="3">
        <v>110</v>
      </c>
      <c r="F81" s="3">
        <v>110</v>
      </c>
      <c r="G81" s="3">
        <v>110</v>
      </c>
      <c r="K81" s="2">
        <v>79</v>
      </c>
      <c r="L81" s="3">
        <v>192</v>
      </c>
      <c r="M81" s="3">
        <v>182</v>
      </c>
      <c r="N81" s="3">
        <v>171</v>
      </c>
      <c r="O81" s="3">
        <v>167</v>
      </c>
      <c r="P81" s="3">
        <v>156</v>
      </c>
      <c r="Q81" s="3">
        <v>153</v>
      </c>
    </row>
    <row r="82" spans="1:17" ht="12.75" x14ac:dyDescent="0.15">
      <c r="A82" s="2">
        <v>80</v>
      </c>
      <c r="B82" s="3">
        <v>112</v>
      </c>
      <c r="C82" s="3">
        <v>110</v>
      </c>
      <c r="D82" s="3">
        <v>110</v>
      </c>
      <c r="E82" s="3">
        <v>110</v>
      </c>
      <c r="F82" s="3">
        <v>110</v>
      </c>
      <c r="G82" s="3">
        <v>110</v>
      </c>
      <c r="K82" s="2">
        <v>80</v>
      </c>
      <c r="L82" s="3">
        <v>193</v>
      </c>
      <c r="M82" s="3">
        <v>183</v>
      </c>
      <c r="N82" s="3">
        <v>172</v>
      </c>
      <c r="O82" s="3">
        <v>168</v>
      </c>
      <c r="P82" s="3">
        <v>158</v>
      </c>
      <c r="Q82" s="3">
        <v>155</v>
      </c>
    </row>
    <row r="83" spans="1:17" ht="12.75" x14ac:dyDescent="0.15">
      <c r="A83" s="2">
        <v>81</v>
      </c>
      <c r="B83" s="3">
        <v>113</v>
      </c>
      <c r="C83" s="3">
        <v>110</v>
      </c>
      <c r="D83" s="3">
        <v>110</v>
      </c>
      <c r="E83" s="3">
        <v>110</v>
      </c>
      <c r="F83" s="3">
        <v>110</v>
      </c>
      <c r="G83" s="3">
        <v>110</v>
      </c>
      <c r="K83" s="2">
        <v>81</v>
      </c>
      <c r="L83" s="3">
        <v>194</v>
      </c>
      <c r="M83" s="3">
        <v>185</v>
      </c>
      <c r="N83" s="3">
        <v>173</v>
      </c>
      <c r="O83" s="3">
        <v>169</v>
      </c>
      <c r="P83" s="3">
        <v>159</v>
      </c>
      <c r="Q83" s="3">
        <v>156</v>
      </c>
    </row>
    <row r="84" spans="1:17" ht="12.75" x14ac:dyDescent="0.15">
      <c r="A84" s="2">
        <v>82</v>
      </c>
      <c r="B84" s="3">
        <v>113</v>
      </c>
      <c r="C84" s="3">
        <v>110</v>
      </c>
      <c r="D84" s="3">
        <v>110</v>
      </c>
      <c r="E84" s="3">
        <v>110</v>
      </c>
      <c r="F84" s="3">
        <v>110</v>
      </c>
      <c r="G84" s="3">
        <v>110</v>
      </c>
      <c r="K84" s="2">
        <v>82</v>
      </c>
      <c r="L84" s="3">
        <v>195</v>
      </c>
      <c r="M84" s="3">
        <v>186</v>
      </c>
      <c r="N84" s="3">
        <v>175</v>
      </c>
      <c r="O84" s="3">
        <v>170</v>
      </c>
      <c r="P84" s="3">
        <v>161</v>
      </c>
      <c r="Q84" s="3">
        <v>158</v>
      </c>
    </row>
    <row r="85" spans="1:17" ht="12.75" x14ac:dyDescent="0.15">
      <c r="A85" s="2">
        <v>83</v>
      </c>
      <c r="B85" s="3">
        <v>114</v>
      </c>
      <c r="C85" s="3">
        <v>110</v>
      </c>
      <c r="D85" s="3">
        <v>110</v>
      </c>
      <c r="E85" s="3">
        <v>110</v>
      </c>
      <c r="F85" s="3">
        <v>110</v>
      </c>
      <c r="G85" s="3">
        <v>110</v>
      </c>
      <c r="K85" s="2">
        <v>83</v>
      </c>
      <c r="L85" s="3">
        <v>196</v>
      </c>
      <c r="M85" s="3">
        <v>188</v>
      </c>
      <c r="N85" s="3">
        <v>176</v>
      </c>
      <c r="O85" s="3">
        <v>172</v>
      </c>
      <c r="P85" s="3">
        <v>162</v>
      </c>
      <c r="Q85" s="3">
        <v>159</v>
      </c>
    </row>
    <row r="86" spans="1:17" ht="12.75" x14ac:dyDescent="0.15">
      <c r="A86" s="2">
        <v>84</v>
      </c>
      <c r="B86" s="3">
        <v>115</v>
      </c>
      <c r="C86" s="3">
        <v>110</v>
      </c>
      <c r="D86" s="3">
        <v>110</v>
      </c>
      <c r="E86" s="3">
        <v>110</v>
      </c>
      <c r="F86" s="3">
        <v>110</v>
      </c>
      <c r="G86" s="3">
        <v>110</v>
      </c>
      <c r="K86" s="2">
        <v>84</v>
      </c>
      <c r="L86" s="3">
        <v>197</v>
      </c>
      <c r="M86" s="3">
        <v>189</v>
      </c>
      <c r="N86" s="3">
        <v>178</v>
      </c>
      <c r="O86" s="3">
        <v>173</v>
      </c>
      <c r="P86" s="3">
        <v>163</v>
      </c>
      <c r="Q86" s="3">
        <v>161</v>
      </c>
    </row>
    <row r="87" spans="1:17" ht="12.75" x14ac:dyDescent="0.15">
      <c r="A87" s="2">
        <v>85</v>
      </c>
      <c r="B87" s="3">
        <v>115</v>
      </c>
      <c r="C87" s="3">
        <v>110</v>
      </c>
      <c r="D87" s="3">
        <v>110</v>
      </c>
      <c r="E87" s="3">
        <v>110</v>
      </c>
      <c r="F87" s="3">
        <v>110</v>
      </c>
      <c r="G87" s="3">
        <v>110</v>
      </c>
      <c r="K87" s="2">
        <v>85</v>
      </c>
      <c r="L87" s="3">
        <v>198</v>
      </c>
      <c r="M87" s="3">
        <v>191</v>
      </c>
      <c r="N87" s="3">
        <v>179</v>
      </c>
      <c r="O87" s="3">
        <v>174</v>
      </c>
      <c r="P87" s="3">
        <v>165</v>
      </c>
      <c r="Q87" s="3">
        <v>162</v>
      </c>
    </row>
    <row r="88" spans="1:17" ht="12.75" x14ac:dyDescent="0.15">
      <c r="A88" s="2">
        <v>86</v>
      </c>
      <c r="B88" s="3">
        <v>116</v>
      </c>
      <c r="C88" s="3">
        <v>110</v>
      </c>
      <c r="D88" s="3">
        <v>110</v>
      </c>
      <c r="E88" s="3">
        <v>110</v>
      </c>
      <c r="F88" s="3">
        <v>110</v>
      </c>
      <c r="G88" s="3">
        <v>110</v>
      </c>
      <c r="K88" s="2">
        <v>86</v>
      </c>
      <c r="L88" s="3">
        <v>199</v>
      </c>
      <c r="M88" s="3">
        <v>192</v>
      </c>
      <c r="N88" s="3">
        <v>181</v>
      </c>
      <c r="O88" s="3">
        <v>176</v>
      </c>
      <c r="P88" s="3">
        <v>166</v>
      </c>
      <c r="Q88" s="3">
        <v>163</v>
      </c>
    </row>
    <row r="89" spans="1:17" ht="12.75" x14ac:dyDescent="0.15">
      <c r="A89" s="2">
        <v>87</v>
      </c>
      <c r="B89" s="3">
        <v>116</v>
      </c>
      <c r="C89" s="3">
        <v>110</v>
      </c>
      <c r="D89" s="3">
        <v>110</v>
      </c>
      <c r="E89" s="3">
        <v>110</v>
      </c>
      <c r="F89" s="3">
        <v>110</v>
      </c>
      <c r="G89" s="3">
        <v>110</v>
      </c>
      <c r="K89" s="2">
        <v>87</v>
      </c>
      <c r="L89" s="3">
        <v>201</v>
      </c>
      <c r="M89" s="3">
        <v>194</v>
      </c>
      <c r="N89" s="3">
        <v>182</v>
      </c>
      <c r="O89" s="3">
        <v>177</v>
      </c>
      <c r="P89" s="3">
        <v>168</v>
      </c>
      <c r="Q89" s="3">
        <v>165</v>
      </c>
    </row>
    <row r="90" spans="1:17" ht="12.75" x14ac:dyDescent="0.15">
      <c r="A90" s="2">
        <v>88</v>
      </c>
      <c r="B90" s="3">
        <v>117</v>
      </c>
      <c r="C90" s="3">
        <v>110</v>
      </c>
      <c r="D90" s="3">
        <v>110</v>
      </c>
      <c r="E90" s="3">
        <v>110</v>
      </c>
      <c r="F90" s="3">
        <v>110</v>
      </c>
      <c r="G90" s="3">
        <v>110</v>
      </c>
      <c r="K90" s="2">
        <v>88</v>
      </c>
      <c r="L90" s="3">
        <v>202</v>
      </c>
      <c r="M90" s="3">
        <v>195</v>
      </c>
      <c r="N90" s="3">
        <v>183</v>
      </c>
      <c r="O90" s="3">
        <v>178</v>
      </c>
      <c r="P90" s="3">
        <v>169</v>
      </c>
      <c r="Q90" s="3">
        <v>166</v>
      </c>
    </row>
    <row r="91" spans="1:17" ht="12.75" x14ac:dyDescent="0.15">
      <c r="A91" s="2">
        <v>89</v>
      </c>
      <c r="B91" s="3">
        <v>118</v>
      </c>
      <c r="C91" s="3">
        <v>110</v>
      </c>
      <c r="D91" s="3">
        <v>110</v>
      </c>
      <c r="E91" s="3">
        <v>110</v>
      </c>
      <c r="F91" s="3">
        <v>110</v>
      </c>
      <c r="G91" s="3">
        <v>110</v>
      </c>
      <c r="K91" s="2">
        <v>89</v>
      </c>
      <c r="L91" s="3">
        <v>203</v>
      </c>
      <c r="M91" s="3">
        <v>196</v>
      </c>
      <c r="N91" s="3">
        <v>185</v>
      </c>
      <c r="O91" s="3">
        <v>179</v>
      </c>
      <c r="P91" s="3">
        <v>171</v>
      </c>
      <c r="Q91" s="3">
        <v>168</v>
      </c>
    </row>
    <row r="92" spans="1:17" ht="12.75" x14ac:dyDescent="0.15">
      <c r="A92" s="2">
        <v>90</v>
      </c>
      <c r="B92" s="3">
        <v>118</v>
      </c>
      <c r="C92" s="3">
        <v>111</v>
      </c>
      <c r="D92" s="3">
        <v>110</v>
      </c>
      <c r="E92" s="3">
        <v>110</v>
      </c>
      <c r="F92" s="3">
        <v>110</v>
      </c>
      <c r="G92" s="3">
        <v>110</v>
      </c>
      <c r="K92" s="2">
        <v>90</v>
      </c>
      <c r="L92" s="3">
        <v>204</v>
      </c>
      <c r="M92" s="3">
        <v>198</v>
      </c>
      <c r="N92" s="3">
        <v>186</v>
      </c>
      <c r="O92" s="3">
        <v>181</v>
      </c>
      <c r="P92" s="3">
        <v>172</v>
      </c>
      <c r="Q92" s="3">
        <v>169</v>
      </c>
    </row>
    <row r="93" spans="1:17" ht="12.75" x14ac:dyDescent="0.15">
      <c r="A93" s="2">
        <v>91</v>
      </c>
      <c r="B93" s="3">
        <v>119</v>
      </c>
      <c r="C93" s="3">
        <v>112</v>
      </c>
      <c r="D93" s="3">
        <v>110</v>
      </c>
      <c r="E93" s="3">
        <v>110</v>
      </c>
      <c r="F93" s="3">
        <v>110</v>
      </c>
      <c r="G93" s="3">
        <v>110</v>
      </c>
      <c r="K93" s="2">
        <v>91</v>
      </c>
      <c r="L93" s="3">
        <v>206</v>
      </c>
      <c r="M93" s="3">
        <v>199</v>
      </c>
      <c r="N93" s="3">
        <v>188</v>
      </c>
      <c r="O93" s="3">
        <v>182</v>
      </c>
      <c r="P93" s="3">
        <v>173</v>
      </c>
      <c r="Q93" s="3">
        <v>171</v>
      </c>
    </row>
    <row r="94" spans="1:17" ht="12.75" x14ac:dyDescent="0.15">
      <c r="A94" s="2">
        <v>92</v>
      </c>
      <c r="B94" s="3">
        <v>119</v>
      </c>
      <c r="C94" s="3">
        <v>112</v>
      </c>
      <c r="D94" s="3">
        <v>110</v>
      </c>
      <c r="E94" s="3">
        <v>110</v>
      </c>
      <c r="F94" s="3">
        <v>110</v>
      </c>
      <c r="G94" s="3">
        <v>110</v>
      </c>
      <c r="K94" s="2">
        <v>92</v>
      </c>
      <c r="L94" s="3">
        <v>207</v>
      </c>
      <c r="M94" s="3">
        <v>201</v>
      </c>
      <c r="N94" s="3">
        <v>189</v>
      </c>
      <c r="O94" s="3">
        <v>183</v>
      </c>
      <c r="P94" s="3">
        <v>175</v>
      </c>
      <c r="Q94" s="3">
        <v>172</v>
      </c>
    </row>
    <row r="95" spans="1:17" ht="12.75" x14ac:dyDescent="0.15">
      <c r="A95" s="2">
        <v>93</v>
      </c>
      <c r="B95" s="3">
        <v>120</v>
      </c>
      <c r="C95" s="3">
        <v>113</v>
      </c>
      <c r="D95" s="3">
        <v>110</v>
      </c>
      <c r="E95" s="3">
        <v>110</v>
      </c>
      <c r="F95" s="3">
        <v>110</v>
      </c>
      <c r="G95" s="3">
        <v>110</v>
      </c>
      <c r="K95" s="2">
        <v>93</v>
      </c>
      <c r="L95" s="3">
        <v>208</v>
      </c>
      <c r="M95" s="3">
        <v>202</v>
      </c>
      <c r="N95" s="3">
        <v>191</v>
      </c>
      <c r="O95" s="3">
        <v>184</v>
      </c>
      <c r="P95" s="3">
        <v>176</v>
      </c>
      <c r="Q95" s="3">
        <v>173</v>
      </c>
    </row>
    <row r="96" spans="1:17" ht="12.75" x14ac:dyDescent="0.15">
      <c r="A96" s="2">
        <v>94</v>
      </c>
      <c r="B96" s="3">
        <v>120</v>
      </c>
      <c r="C96" s="3">
        <v>113</v>
      </c>
      <c r="D96" s="3">
        <v>110</v>
      </c>
      <c r="E96" s="3">
        <v>110</v>
      </c>
      <c r="F96" s="3">
        <v>110</v>
      </c>
      <c r="G96" s="3">
        <v>110</v>
      </c>
      <c r="K96" s="2">
        <v>94</v>
      </c>
      <c r="L96" s="3">
        <v>209</v>
      </c>
      <c r="M96" s="3">
        <v>203</v>
      </c>
      <c r="N96" s="3">
        <v>192</v>
      </c>
      <c r="O96" s="3">
        <v>186</v>
      </c>
      <c r="P96" s="3">
        <v>178</v>
      </c>
      <c r="Q96" s="3">
        <v>175</v>
      </c>
    </row>
    <row r="97" spans="1:17" ht="12.75" x14ac:dyDescent="0.15">
      <c r="A97" s="2">
        <v>95</v>
      </c>
      <c r="B97" s="3">
        <v>121</v>
      </c>
      <c r="C97" s="3">
        <v>114</v>
      </c>
      <c r="D97" s="3">
        <v>110</v>
      </c>
      <c r="E97" s="3">
        <v>110</v>
      </c>
      <c r="F97" s="3">
        <v>110</v>
      </c>
      <c r="G97" s="3">
        <v>110</v>
      </c>
      <c r="K97" s="2">
        <v>95</v>
      </c>
      <c r="L97" s="3">
        <v>211</v>
      </c>
      <c r="M97" s="3">
        <v>204</v>
      </c>
      <c r="N97" s="3">
        <v>194</v>
      </c>
      <c r="O97" s="3">
        <v>187</v>
      </c>
      <c r="P97" s="3">
        <v>179</v>
      </c>
      <c r="Q97" s="3">
        <v>176</v>
      </c>
    </row>
    <row r="98" spans="1:17" ht="12.75" x14ac:dyDescent="0.15">
      <c r="A98" s="2">
        <v>96</v>
      </c>
      <c r="B98" s="3">
        <v>122</v>
      </c>
      <c r="C98" s="3">
        <v>115</v>
      </c>
      <c r="D98" s="3">
        <v>110</v>
      </c>
      <c r="E98" s="3">
        <v>110</v>
      </c>
      <c r="F98" s="3">
        <v>110</v>
      </c>
      <c r="G98" s="3">
        <v>110</v>
      </c>
      <c r="K98" s="2">
        <v>96</v>
      </c>
      <c r="L98" s="3">
        <v>212</v>
      </c>
      <c r="M98" s="3">
        <v>206</v>
      </c>
      <c r="N98" s="3">
        <v>195</v>
      </c>
      <c r="O98" s="3">
        <v>188</v>
      </c>
      <c r="P98" s="3">
        <v>181</v>
      </c>
      <c r="Q98" s="3">
        <v>178</v>
      </c>
    </row>
    <row r="99" spans="1:17" ht="12.75" x14ac:dyDescent="0.15">
      <c r="A99" s="2">
        <v>97</v>
      </c>
      <c r="B99" s="3">
        <v>122</v>
      </c>
      <c r="C99" s="3">
        <v>115</v>
      </c>
      <c r="D99" s="3">
        <v>110</v>
      </c>
      <c r="E99" s="3">
        <v>110</v>
      </c>
      <c r="F99" s="3">
        <v>110</v>
      </c>
      <c r="G99" s="3">
        <v>110</v>
      </c>
      <c r="K99" s="2">
        <v>97</v>
      </c>
      <c r="L99" s="3">
        <v>213</v>
      </c>
      <c r="M99" s="3">
        <v>207</v>
      </c>
      <c r="N99" s="3">
        <v>196</v>
      </c>
      <c r="O99" s="3">
        <v>189</v>
      </c>
      <c r="P99" s="3">
        <v>182</v>
      </c>
      <c r="Q99" s="3">
        <v>179</v>
      </c>
    </row>
    <row r="100" spans="1:17" ht="12.75" x14ac:dyDescent="0.15">
      <c r="A100" s="2">
        <v>98</v>
      </c>
      <c r="B100" s="3">
        <v>123</v>
      </c>
      <c r="C100" s="3">
        <v>116</v>
      </c>
      <c r="D100" s="3">
        <v>110</v>
      </c>
      <c r="E100" s="3">
        <v>110</v>
      </c>
      <c r="F100" s="3">
        <v>110</v>
      </c>
      <c r="G100" s="3">
        <v>110</v>
      </c>
      <c r="K100" s="2">
        <v>98</v>
      </c>
      <c r="L100" s="3">
        <v>214</v>
      </c>
      <c r="M100" s="3">
        <v>208</v>
      </c>
      <c r="N100" s="3">
        <v>198</v>
      </c>
      <c r="O100" s="3">
        <v>191</v>
      </c>
      <c r="P100" s="3">
        <v>183</v>
      </c>
      <c r="Q100" s="3">
        <v>181</v>
      </c>
    </row>
    <row r="101" spans="1:17" ht="12.75" x14ac:dyDescent="0.15">
      <c r="A101" s="2">
        <v>99</v>
      </c>
      <c r="B101" s="3">
        <v>123</v>
      </c>
      <c r="C101" s="3">
        <v>116</v>
      </c>
      <c r="D101" s="3">
        <v>110</v>
      </c>
      <c r="E101" s="3">
        <v>110</v>
      </c>
      <c r="F101" s="3">
        <v>110</v>
      </c>
      <c r="G101" s="3">
        <v>110</v>
      </c>
      <c r="K101" s="2">
        <v>99</v>
      </c>
      <c r="L101" s="3">
        <v>216</v>
      </c>
      <c r="M101" s="3">
        <v>209</v>
      </c>
      <c r="N101" s="3">
        <v>199</v>
      </c>
      <c r="O101" s="3">
        <v>192</v>
      </c>
      <c r="P101" s="3">
        <v>185</v>
      </c>
      <c r="Q101" s="3">
        <v>182</v>
      </c>
    </row>
    <row r="102" spans="1:17" ht="12.75" x14ac:dyDescent="0.15">
      <c r="A102" s="2">
        <v>100</v>
      </c>
      <c r="B102" s="3">
        <v>124</v>
      </c>
      <c r="C102" s="3">
        <v>117</v>
      </c>
      <c r="D102" s="3">
        <v>110</v>
      </c>
      <c r="E102" s="3">
        <v>110</v>
      </c>
      <c r="F102" s="3">
        <v>110</v>
      </c>
      <c r="G102" s="3">
        <v>110</v>
      </c>
      <c r="K102" s="2">
        <v>100</v>
      </c>
      <c r="L102" s="3">
        <v>217</v>
      </c>
      <c r="M102" s="3">
        <v>211</v>
      </c>
      <c r="N102" s="3">
        <v>201</v>
      </c>
      <c r="O102" s="3">
        <v>193</v>
      </c>
      <c r="P102" s="3">
        <v>186</v>
      </c>
      <c r="Q102" s="3">
        <v>183</v>
      </c>
    </row>
    <row r="103" spans="1:17" ht="12.75" x14ac:dyDescent="0.15">
      <c r="A103" s="2">
        <v>101</v>
      </c>
      <c r="B103" s="3">
        <v>125</v>
      </c>
      <c r="C103" s="3">
        <v>118</v>
      </c>
      <c r="D103" s="3">
        <v>110</v>
      </c>
      <c r="E103" s="3">
        <v>110</v>
      </c>
      <c r="F103" s="3">
        <v>110</v>
      </c>
      <c r="G103" s="3">
        <v>110</v>
      </c>
      <c r="K103" s="2">
        <v>101</v>
      </c>
      <c r="L103" s="3">
        <v>218</v>
      </c>
      <c r="M103" s="3">
        <v>212</v>
      </c>
      <c r="N103" s="3">
        <v>202</v>
      </c>
      <c r="O103" s="3">
        <v>194</v>
      </c>
      <c r="P103" s="3">
        <v>188</v>
      </c>
      <c r="Q103" s="3">
        <v>185</v>
      </c>
    </row>
    <row r="104" spans="1:17" ht="12.75" x14ac:dyDescent="0.15">
      <c r="A104" s="2">
        <v>102</v>
      </c>
      <c r="B104" s="3">
        <v>125</v>
      </c>
      <c r="C104" s="3">
        <v>118</v>
      </c>
      <c r="D104" s="3">
        <v>110</v>
      </c>
      <c r="E104" s="3">
        <v>110</v>
      </c>
      <c r="F104" s="3">
        <v>110</v>
      </c>
      <c r="G104" s="3">
        <v>110</v>
      </c>
      <c r="K104" s="2">
        <v>102</v>
      </c>
      <c r="L104" s="3">
        <v>219</v>
      </c>
      <c r="M104" s="3">
        <v>213</v>
      </c>
      <c r="N104" s="3">
        <v>203</v>
      </c>
      <c r="O104" s="3">
        <v>196</v>
      </c>
      <c r="P104" s="3">
        <v>189</v>
      </c>
      <c r="Q104" s="3">
        <v>186</v>
      </c>
    </row>
    <row r="105" spans="1:17" ht="12.75" x14ac:dyDescent="0.15">
      <c r="A105" s="2">
        <v>103</v>
      </c>
      <c r="B105" s="3">
        <v>126</v>
      </c>
      <c r="C105" s="3">
        <v>119</v>
      </c>
      <c r="D105" s="3">
        <v>110</v>
      </c>
      <c r="E105" s="3">
        <v>110</v>
      </c>
      <c r="F105" s="3">
        <v>110</v>
      </c>
      <c r="G105" s="3">
        <v>110</v>
      </c>
      <c r="K105" s="2">
        <v>103</v>
      </c>
      <c r="L105" s="3">
        <v>221</v>
      </c>
      <c r="M105" s="3">
        <v>214</v>
      </c>
      <c r="N105" s="3">
        <v>204</v>
      </c>
      <c r="O105" s="3">
        <v>197</v>
      </c>
      <c r="P105" s="3">
        <v>191</v>
      </c>
      <c r="Q105" s="3">
        <v>188</v>
      </c>
    </row>
    <row r="106" spans="1:17" ht="12.75" x14ac:dyDescent="0.15">
      <c r="A106" s="2">
        <v>104</v>
      </c>
      <c r="B106" s="3">
        <v>126</v>
      </c>
      <c r="C106" s="3">
        <v>119</v>
      </c>
      <c r="D106" s="3">
        <v>110</v>
      </c>
      <c r="E106" s="3">
        <v>110</v>
      </c>
      <c r="F106" s="3">
        <v>110</v>
      </c>
      <c r="G106" s="3">
        <v>110</v>
      </c>
      <c r="K106" s="2">
        <v>104</v>
      </c>
      <c r="L106" s="3">
        <v>222</v>
      </c>
      <c r="M106" s="3">
        <v>216</v>
      </c>
      <c r="N106" s="3">
        <v>206</v>
      </c>
      <c r="O106" s="3">
        <v>198</v>
      </c>
      <c r="P106" s="3">
        <v>192</v>
      </c>
      <c r="Q106" s="3">
        <v>189</v>
      </c>
    </row>
    <row r="107" spans="1:17" ht="12.75" x14ac:dyDescent="0.15">
      <c r="A107" s="2">
        <v>105</v>
      </c>
      <c r="B107" s="3">
        <v>127</v>
      </c>
      <c r="C107" s="3">
        <v>120</v>
      </c>
      <c r="D107" s="3">
        <v>110</v>
      </c>
      <c r="E107" s="3">
        <v>110</v>
      </c>
      <c r="F107" s="3">
        <v>110</v>
      </c>
      <c r="G107" s="3">
        <v>110</v>
      </c>
      <c r="K107" s="2">
        <v>105</v>
      </c>
      <c r="L107" s="3">
        <v>223</v>
      </c>
      <c r="M107" s="3">
        <v>217</v>
      </c>
      <c r="N107" s="3">
        <v>207</v>
      </c>
      <c r="O107" s="3">
        <v>199</v>
      </c>
      <c r="P107" s="3">
        <v>194</v>
      </c>
      <c r="Q107" s="3">
        <v>191</v>
      </c>
    </row>
    <row r="108" spans="1:17" ht="12.75" x14ac:dyDescent="0.15">
      <c r="A108" s="2">
        <v>106</v>
      </c>
      <c r="B108" s="3">
        <v>128</v>
      </c>
      <c r="C108" s="3">
        <v>120</v>
      </c>
      <c r="D108" s="3">
        <v>110</v>
      </c>
      <c r="E108" s="3">
        <v>110</v>
      </c>
      <c r="F108" s="3">
        <v>110</v>
      </c>
      <c r="G108" s="3">
        <v>110</v>
      </c>
      <c r="K108" s="2">
        <v>106</v>
      </c>
      <c r="L108" s="3">
        <v>224</v>
      </c>
      <c r="M108" s="3">
        <v>218</v>
      </c>
      <c r="N108" s="3">
        <v>208</v>
      </c>
      <c r="O108" s="3">
        <v>201</v>
      </c>
      <c r="P108" s="3">
        <v>195</v>
      </c>
      <c r="Q108" s="3">
        <v>192</v>
      </c>
    </row>
    <row r="109" spans="1:17" ht="12.75" x14ac:dyDescent="0.15">
      <c r="A109" s="2">
        <v>107</v>
      </c>
      <c r="B109" s="3">
        <v>128</v>
      </c>
      <c r="C109" s="3">
        <v>121</v>
      </c>
      <c r="D109" s="3">
        <v>110</v>
      </c>
      <c r="E109" s="3">
        <v>110</v>
      </c>
      <c r="F109" s="3">
        <v>110</v>
      </c>
      <c r="G109" s="3">
        <v>110</v>
      </c>
      <c r="K109" s="2">
        <v>107</v>
      </c>
      <c r="L109" s="3">
        <v>226</v>
      </c>
      <c r="M109" s="3">
        <v>219</v>
      </c>
      <c r="N109" s="3">
        <v>209</v>
      </c>
      <c r="O109" s="3">
        <v>202</v>
      </c>
      <c r="P109" s="3">
        <v>196</v>
      </c>
      <c r="Q109" s="3">
        <v>194</v>
      </c>
    </row>
    <row r="110" spans="1:17" ht="12.75" x14ac:dyDescent="0.15">
      <c r="A110" s="2">
        <v>108</v>
      </c>
      <c r="B110" s="3">
        <v>129</v>
      </c>
      <c r="C110" s="3">
        <v>122</v>
      </c>
      <c r="D110" s="3">
        <v>110</v>
      </c>
      <c r="E110" s="3">
        <v>110</v>
      </c>
      <c r="F110" s="3">
        <v>110</v>
      </c>
      <c r="G110" s="3">
        <v>110</v>
      </c>
      <c r="K110" s="2">
        <v>108</v>
      </c>
      <c r="L110" s="3">
        <v>227</v>
      </c>
      <c r="M110" s="3">
        <v>221</v>
      </c>
      <c r="N110" s="3">
        <v>211</v>
      </c>
      <c r="O110" s="3">
        <v>203</v>
      </c>
      <c r="P110" s="3">
        <v>198</v>
      </c>
      <c r="Q110" s="3">
        <v>195</v>
      </c>
    </row>
    <row r="111" spans="1:17" ht="12.75" x14ac:dyDescent="0.15">
      <c r="A111" s="2">
        <v>109</v>
      </c>
      <c r="B111" s="3">
        <v>129</v>
      </c>
      <c r="C111" s="3">
        <v>122</v>
      </c>
      <c r="D111" s="3">
        <v>110</v>
      </c>
      <c r="E111" s="3">
        <v>110</v>
      </c>
      <c r="F111" s="3">
        <v>110</v>
      </c>
      <c r="G111" s="3">
        <v>110</v>
      </c>
      <c r="K111" s="2">
        <v>109</v>
      </c>
      <c r="L111" s="3">
        <v>228</v>
      </c>
      <c r="M111" s="3">
        <v>222</v>
      </c>
      <c r="N111" s="3">
        <v>212</v>
      </c>
      <c r="O111" s="3">
        <v>204</v>
      </c>
      <c r="P111" s="3">
        <v>199</v>
      </c>
      <c r="Q111" s="3">
        <v>196</v>
      </c>
    </row>
    <row r="112" spans="1:17" ht="12.75" x14ac:dyDescent="0.15">
      <c r="A112" s="2">
        <v>110</v>
      </c>
      <c r="B112" s="3">
        <v>130</v>
      </c>
      <c r="C112" s="3">
        <v>123</v>
      </c>
      <c r="D112" s="3">
        <v>111</v>
      </c>
      <c r="E112" s="3">
        <v>110</v>
      </c>
      <c r="F112" s="3">
        <v>110</v>
      </c>
      <c r="G112" s="3">
        <v>110</v>
      </c>
      <c r="K112" s="2">
        <v>110</v>
      </c>
      <c r="L112" s="3">
        <v>230</v>
      </c>
      <c r="M112" s="3">
        <v>223</v>
      </c>
      <c r="N112" s="3">
        <v>213</v>
      </c>
      <c r="O112" s="3">
        <v>206</v>
      </c>
      <c r="P112" s="3">
        <v>201</v>
      </c>
      <c r="Q112" s="3">
        <v>198</v>
      </c>
    </row>
    <row r="113" spans="1:17" ht="12.75" x14ac:dyDescent="0.15">
      <c r="A113" s="2">
        <v>111</v>
      </c>
      <c r="B113" s="3">
        <v>131</v>
      </c>
      <c r="C113" s="3">
        <v>123</v>
      </c>
      <c r="D113" s="3">
        <v>112</v>
      </c>
      <c r="E113" s="3">
        <v>110</v>
      </c>
      <c r="F113" s="3">
        <v>110</v>
      </c>
      <c r="G113" s="3">
        <v>110</v>
      </c>
      <c r="K113" s="2">
        <v>111</v>
      </c>
      <c r="L113" s="3">
        <v>230</v>
      </c>
      <c r="M113" s="3">
        <v>224</v>
      </c>
      <c r="N113" s="3">
        <v>214</v>
      </c>
      <c r="O113" s="3">
        <v>207</v>
      </c>
      <c r="P113" s="3">
        <v>202</v>
      </c>
      <c r="Q113" s="3">
        <v>199</v>
      </c>
    </row>
    <row r="114" spans="1:17" ht="12.75" x14ac:dyDescent="0.15">
      <c r="A114" s="2">
        <v>112</v>
      </c>
      <c r="B114" s="3">
        <v>131</v>
      </c>
      <c r="C114" s="3">
        <v>124</v>
      </c>
      <c r="D114" s="3">
        <v>112</v>
      </c>
      <c r="E114" s="3">
        <v>110</v>
      </c>
      <c r="F114" s="3">
        <v>110</v>
      </c>
      <c r="G114" s="3">
        <v>110</v>
      </c>
      <c r="K114" s="2">
        <v>112</v>
      </c>
      <c r="L114" s="3">
        <v>230</v>
      </c>
      <c r="M114" s="3">
        <v>226</v>
      </c>
      <c r="N114" s="3">
        <v>216</v>
      </c>
      <c r="O114" s="3">
        <v>208</v>
      </c>
      <c r="P114" s="3">
        <v>204</v>
      </c>
      <c r="Q114" s="3">
        <v>201</v>
      </c>
    </row>
    <row r="115" spans="1:17" ht="12.75" x14ac:dyDescent="0.15">
      <c r="A115" s="2">
        <v>113</v>
      </c>
      <c r="B115" s="3">
        <v>132</v>
      </c>
      <c r="C115" s="3">
        <v>125</v>
      </c>
      <c r="D115" s="3">
        <v>113</v>
      </c>
      <c r="E115" s="3">
        <v>110</v>
      </c>
      <c r="F115" s="3">
        <v>110</v>
      </c>
      <c r="G115" s="3">
        <v>110</v>
      </c>
      <c r="K115" s="2">
        <v>113</v>
      </c>
      <c r="L115" s="3">
        <v>230</v>
      </c>
      <c r="M115" s="3">
        <v>227</v>
      </c>
      <c r="N115" s="3">
        <v>217</v>
      </c>
      <c r="O115" s="3">
        <v>209</v>
      </c>
      <c r="P115" s="3">
        <v>205</v>
      </c>
      <c r="Q115" s="3">
        <v>202</v>
      </c>
    </row>
    <row r="116" spans="1:17" ht="12.75" x14ac:dyDescent="0.15">
      <c r="A116" s="2">
        <v>114</v>
      </c>
      <c r="B116" s="3">
        <v>132</v>
      </c>
      <c r="C116" s="3">
        <v>125</v>
      </c>
      <c r="D116" s="3">
        <v>114</v>
      </c>
      <c r="E116" s="3">
        <v>110</v>
      </c>
      <c r="F116" s="3">
        <v>110</v>
      </c>
      <c r="G116" s="3">
        <v>110</v>
      </c>
      <c r="K116" s="2">
        <v>114</v>
      </c>
      <c r="L116" s="3">
        <v>230</v>
      </c>
      <c r="M116" s="3">
        <v>228</v>
      </c>
      <c r="N116" s="3">
        <v>218</v>
      </c>
      <c r="O116" s="3">
        <v>211</v>
      </c>
      <c r="P116" s="3">
        <v>206</v>
      </c>
      <c r="Q116" s="3">
        <v>203</v>
      </c>
    </row>
    <row r="117" spans="1:17" ht="12.75" x14ac:dyDescent="0.15">
      <c r="A117" s="2">
        <v>115</v>
      </c>
      <c r="B117" s="3">
        <v>133</v>
      </c>
      <c r="C117" s="3">
        <v>126</v>
      </c>
      <c r="D117" s="3">
        <v>114</v>
      </c>
      <c r="E117" s="3">
        <v>110</v>
      </c>
      <c r="F117" s="3">
        <v>110</v>
      </c>
      <c r="G117" s="3">
        <v>110</v>
      </c>
      <c r="K117" s="2">
        <v>115</v>
      </c>
      <c r="L117" s="3">
        <v>230</v>
      </c>
      <c r="M117" s="3">
        <v>230</v>
      </c>
      <c r="N117" s="3">
        <v>219</v>
      </c>
      <c r="O117" s="3">
        <v>212</v>
      </c>
      <c r="P117" s="3">
        <v>208</v>
      </c>
      <c r="Q117" s="3">
        <v>204</v>
      </c>
    </row>
    <row r="118" spans="1:17" ht="12.75" x14ac:dyDescent="0.15">
      <c r="A118" s="2">
        <v>116</v>
      </c>
      <c r="B118" s="3">
        <v>133</v>
      </c>
      <c r="C118" s="3">
        <v>126</v>
      </c>
      <c r="D118" s="3">
        <v>115</v>
      </c>
      <c r="E118" s="3">
        <v>110</v>
      </c>
      <c r="F118" s="3">
        <v>110</v>
      </c>
      <c r="G118" s="3">
        <v>110</v>
      </c>
      <c r="K118" s="2">
        <v>116</v>
      </c>
      <c r="L118" s="3">
        <v>230</v>
      </c>
      <c r="M118" s="3">
        <v>230</v>
      </c>
      <c r="N118" s="3">
        <v>221</v>
      </c>
      <c r="O118" s="3">
        <v>213</v>
      </c>
      <c r="P118" s="3">
        <v>209</v>
      </c>
      <c r="Q118" s="3">
        <v>206</v>
      </c>
    </row>
    <row r="119" spans="1:17" ht="12.75" x14ac:dyDescent="0.15">
      <c r="A119" s="2">
        <v>117</v>
      </c>
      <c r="B119" s="3">
        <v>134</v>
      </c>
      <c r="C119" s="3">
        <v>127</v>
      </c>
      <c r="D119" s="3">
        <v>116</v>
      </c>
      <c r="E119" s="3">
        <v>110</v>
      </c>
      <c r="F119" s="3">
        <v>110</v>
      </c>
      <c r="G119" s="3">
        <v>110</v>
      </c>
      <c r="K119" s="2">
        <v>117</v>
      </c>
      <c r="L119" s="3">
        <v>230</v>
      </c>
      <c r="M119" s="3">
        <v>230</v>
      </c>
      <c r="N119" s="3">
        <v>222</v>
      </c>
      <c r="O119" s="3">
        <v>214</v>
      </c>
      <c r="P119" s="3">
        <v>211</v>
      </c>
      <c r="Q119" s="3">
        <v>207</v>
      </c>
    </row>
    <row r="120" spans="1:17" ht="12.75" x14ac:dyDescent="0.15">
      <c r="A120" s="2">
        <v>118</v>
      </c>
      <c r="B120" s="3">
        <v>135</v>
      </c>
      <c r="C120" s="3">
        <v>128</v>
      </c>
      <c r="D120" s="3">
        <v>116</v>
      </c>
      <c r="E120" s="3">
        <v>110</v>
      </c>
      <c r="F120" s="3">
        <v>110</v>
      </c>
      <c r="G120" s="3">
        <v>110</v>
      </c>
      <c r="K120" s="2">
        <v>118</v>
      </c>
      <c r="L120" s="3">
        <v>230</v>
      </c>
      <c r="M120" s="3">
        <v>230</v>
      </c>
      <c r="N120" s="3">
        <v>223</v>
      </c>
      <c r="O120" s="3">
        <v>216</v>
      </c>
      <c r="P120" s="3">
        <v>212</v>
      </c>
      <c r="Q120" s="3">
        <v>208</v>
      </c>
    </row>
    <row r="121" spans="1:17" ht="12.75" x14ac:dyDescent="0.15">
      <c r="A121" s="2">
        <v>119</v>
      </c>
      <c r="B121" s="3">
        <v>135</v>
      </c>
      <c r="C121" s="3">
        <v>128</v>
      </c>
      <c r="D121" s="3">
        <v>117</v>
      </c>
      <c r="E121" s="3">
        <v>111</v>
      </c>
      <c r="F121" s="3">
        <v>111</v>
      </c>
      <c r="G121" s="3">
        <v>110</v>
      </c>
      <c r="K121" s="2">
        <v>119</v>
      </c>
      <c r="L121" s="3">
        <v>230</v>
      </c>
      <c r="M121" s="3">
        <v>230</v>
      </c>
      <c r="N121" s="3">
        <v>224</v>
      </c>
      <c r="O121" s="3">
        <v>217</v>
      </c>
      <c r="P121" s="3">
        <v>214</v>
      </c>
      <c r="Q121" s="3">
        <v>209</v>
      </c>
    </row>
    <row r="122" spans="1:17" ht="12.75" x14ac:dyDescent="0.15">
      <c r="A122" s="2">
        <v>120</v>
      </c>
      <c r="B122" s="3">
        <v>136</v>
      </c>
      <c r="C122" s="3">
        <v>129</v>
      </c>
      <c r="D122" s="3">
        <v>117</v>
      </c>
      <c r="E122" s="3">
        <v>112</v>
      </c>
      <c r="F122" s="3">
        <v>112</v>
      </c>
      <c r="G122" s="3">
        <v>110</v>
      </c>
      <c r="K122" s="2">
        <v>120</v>
      </c>
      <c r="L122" s="3">
        <v>230</v>
      </c>
      <c r="M122" s="3">
        <v>230</v>
      </c>
      <c r="N122" s="3">
        <v>226</v>
      </c>
      <c r="O122" s="3">
        <v>218</v>
      </c>
      <c r="P122" s="3">
        <v>215</v>
      </c>
      <c r="Q122" s="3">
        <v>211</v>
      </c>
    </row>
    <row r="123" spans="1:17" ht="12.75" x14ac:dyDescent="0.15">
      <c r="A123" s="2">
        <v>121</v>
      </c>
      <c r="B123" s="3">
        <v>136</v>
      </c>
      <c r="C123" s="3">
        <v>129</v>
      </c>
      <c r="D123" s="3">
        <v>118</v>
      </c>
      <c r="E123" s="3">
        <v>112</v>
      </c>
      <c r="F123" s="3">
        <v>112</v>
      </c>
      <c r="G123" s="3">
        <v>110</v>
      </c>
      <c r="K123" s="2">
        <v>121</v>
      </c>
      <c r="L123" s="3">
        <v>230</v>
      </c>
      <c r="M123" s="3">
        <v>230</v>
      </c>
      <c r="N123" s="3">
        <v>227</v>
      </c>
      <c r="O123" s="3">
        <v>219</v>
      </c>
      <c r="P123" s="3">
        <v>217</v>
      </c>
      <c r="Q123" s="3">
        <v>212</v>
      </c>
    </row>
    <row r="124" spans="1:17" ht="12.75" x14ac:dyDescent="0.15">
      <c r="A124" s="2">
        <v>122</v>
      </c>
      <c r="B124" s="3">
        <v>137</v>
      </c>
      <c r="C124" s="3">
        <v>130</v>
      </c>
      <c r="D124" s="3">
        <v>119</v>
      </c>
      <c r="E124" s="3">
        <v>113</v>
      </c>
      <c r="F124" s="3">
        <v>113</v>
      </c>
      <c r="G124" s="3">
        <v>110</v>
      </c>
      <c r="K124" s="2">
        <v>122</v>
      </c>
      <c r="L124" s="3">
        <v>230</v>
      </c>
      <c r="M124" s="3">
        <v>230</v>
      </c>
      <c r="N124" s="3">
        <v>228</v>
      </c>
      <c r="O124" s="3">
        <v>221</v>
      </c>
      <c r="P124" s="3">
        <v>218</v>
      </c>
      <c r="Q124" s="3">
        <v>213</v>
      </c>
    </row>
    <row r="125" spans="1:17" ht="12.75" x14ac:dyDescent="0.15">
      <c r="A125" s="2">
        <v>123</v>
      </c>
      <c r="B125" s="3">
        <v>138</v>
      </c>
      <c r="C125" s="3">
        <v>131</v>
      </c>
      <c r="D125" s="3">
        <v>119</v>
      </c>
      <c r="E125" s="3">
        <v>114</v>
      </c>
      <c r="F125" s="3">
        <v>113</v>
      </c>
      <c r="G125" s="3">
        <v>110</v>
      </c>
      <c r="K125" s="2">
        <v>123</v>
      </c>
      <c r="L125" s="3">
        <v>230</v>
      </c>
      <c r="M125" s="3">
        <v>230</v>
      </c>
      <c r="N125" s="3">
        <v>230</v>
      </c>
      <c r="O125" s="3">
        <v>222</v>
      </c>
      <c r="P125" s="3">
        <v>219</v>
      </c>
      <c r="Q125" s="3">
        <v>214</v>
      </c>
    </row>
    <row r="126" spans="1:17" ht="12.75" x14ac:dyDescent="0.15">
      <c r="A126" s="2">
        <v>124</v>
      </c>
      <c r="B126" s="3">
        <v>138</v>
      </c>
      <c r="C126" s="3">
        <v>131</v>
      </c>
      <c r="D126" s="3">
        <v>120</v>
      </c>
      <c r="E126" s="3">
        <v>114</v>
      </c>
      <c r="F126" s="3">
        <v>114</v>
      </c>
      <c r="G126" s="3">
        <v>110</v>
      </c>
      <c r="K126" s="2">
        <v>124</v>
      </c>
      <c r="L126" s="3">
        <v>230</v>
      </c>
      <c r="M126" s="3">
        <v>230</v>
      </c>
      <c r="N126" s="3">
        <v>230</v>
      </c>
      <c r="O126" s="3">
        <v>223</v>
      </c>
      <c r="P126" s="3">
        <v>221</v>
      </c>
      <c r="Q126" s="3">
        <v>216</v>
      </c>
    </row>
    <row r="127" spans="1:17" ht="12.75" x14ac:dyDescent="0.15">
      <c r="A127" s="2">
        <v>125</v>
      </c>
      <c r="B127" s="3">
        <v>139</v>
      </c>
      <c r="C127" s="3">
        <v>132</v>
      </c>
      <c r="D127" s="3">
        <v>121</v>
      </c>
      <c r="E127" s="3">
        <v>115</v>
      </c>
      <c r="F127" s="3">
        <v>115</v>
      </c>
      <c r="G127" s="3">
        <v>110</v>
      </c>
      <c r="K127" s="2">
        <v>125</v>
      </c>
      <c r="L127" s="3">
        <v>230</v>
      </c>
      <c r="M127" s="3">
        <v>230</v>
      </c>
      <c r="N127" s="3">
        <v>230</v>
      </c>
      <c r="O127" s="3">
        <v>224</v>
      </c>
      <c r="P127" s="3">
        <v>222</v>
      </c>
      <c r="Q127" s="3">
        <v>217</v>
      </c>
    </row>
    <row r="128" spans="1:17" ht="12.75" x14ac:dyDescent="0.15">
      <c r="A128" s="2">
        <v>126</v>
      </c>
      <c r="B128" s="3">
        <v>139</v>
      </c>
      <c r="C128" s="3">
        <v>132</v>
      </c>
      <c r="D128" s="3">
        <v>121</v>
      </c>
      <c r="E128" s="3">
        <v>116</v>
      </c>
      <c r="F128" s="3">
        <v>115</v>
      </c>
      <c r="G128" s="3">
        <v>110</v>
      </c>
      <c r="K128" s="2">
        <v>126</v>
      </c>
      <c r="L128" s="3">
        <v>230</v>
      </c>
      <c r="M128" s="3">
        <v>230</v>
      </c>
      <c r="N128" s="3">
        <v>230</v>
      </c>
      <c r="O128" s="3">
        <v>226</v>
      </c>
      <c r="P128" s="3">
        <v>224</v>
      </c>
      <c r="Q128" s="3">
        <v>218</v>
      </c>
    </row>
    <row r="129" spans="1:17" ht="12.75" x14ac:dyDescent="0.15">
      <c r="A129" s="2">
        <v>127</v>
      </c>
      <c r="B129" s="3">
        <v>140</v>
      </c>
      <c r="C129" s="3">
        <v>133</v>
      </c>
      <c r="D129" s="3">
        <v>122</v>
      </c>
      <c r="E129" s="3">
        <v>116</v>
      </c>
      <c r="F129" s="3">
        <v>116</v>
      </c>
      <c r="G129" s="3">
        <v>110</v>
      </c>
      <c r="K129" s="2">
        <v>127</v>
      </c>
      <c r="L129" s="3">
        <v>230</v>
      </c>
      <c r="M129" s="3">
        <v>230</v>
      </c>
      <c r="N129" s="3">
        <v>230</v>
      </c>
      <c r="O129" s="3">
        <v>227</v>
      </c>
      <c r="P129" s="3">
        <v>225</v>
      </c>
      <c r="Q129" s="3">
        <v>219</v>
      </c>
    </row>
    <row r="130" spans="1:17" ht="12.75" x14ac:dyDescent="0.15">
      <c r="A130" s="2">
        <v>128</v>
      </c>
      <c r="B130" s="3">
        <v>141</v>
      </c>
      <c r="C130" s="3">
        <v>133</v>
      </c>
      <c r="D130" s="3">
        <v>122</v>
      </c>
      <c r="E130" s="3">
        <v>117</v>
      </c>
      <c r="F130" s="3">
        <v>116</v>
      </c>
      <c r="G130" s="3">
        <v>110</v>
      </c>
      <c r="K130" s="2">
        <v>128</v>
      </c>
      <c r="L130" s="3">
        <v>230</v>
      </c>
      <c r="M130" s="3">
        <v>230</v>
      </c>
      <c r="N130" s="3">
        <v>230</v>
      </c>
      <c r="O130" s="3">
        <v>228</v>
      </c>
      <c r="P130" s="3">
        <v>227</v>
      </c>
      <c r="Q130" s="3">
        <v>221</v>
      </c>
    </row>
    <row r="131" spans="1:17" ht="12.75" x14ac:dyDescent="0.15">
      <c r="A131" s="2">
        <v>129</v>
      </c>
      <c r="B131" s="3">
        <v>141</v>
      </c>
      <c r="C131" s="3">
        <v>134</v>
      </c>
      <c r="D131" s="3">
        <v>123</v>
      </c>
      <c r="E131" s="3">
        <v>117</v>
      </c>
      <c r="F131" s="3">
        <v>117</v>
      </c>
      <c r="G131" s="3">
        <v>110</v>
      </c>
      <c r="K131" s="2">
        <v>129</v>
      </c>
      <c r="L131" s="3">
        <v>230</v>
      </c>
      <c r="M131" s="3">
        <v>230</v>
      </c>
      <c r="N131" s="3">
        <v>230</v>
      </c>
      <c r="O131" s="3">
        <v>230</v>
      </c>
      <c r="P131" s="3">
        <v>228</v>
      </c>
      <c r="Q131" s="3">
        <v>222</v>
      </c>
    </row>
    <row r="132" spans="1:17" ht="12.75" x14ac:dyDescent="0.15">
      <c r="A132" s="2">
        <v>130</v>
      </c>
      <c r="B132" s="3">
        <v>142</v>
      </c>
      <c r="C132" s="3">
        <v>135</v>
      </c>
      <c r="D132" s="3">
        <v>124</v>
      </c>
      <c r="E132" s="3">
        <v>118</v>
      </c>
      <c r="F132" s="3">
        <v>118</v>
      </c>
      <c r="G132" s="3">
        <v>110</v>
      </c>
      <c r="K132" s="2">
        <v>130</v>
      </c>
      <c r="L132" s="3">
        <v>230</v>
      </c>
      <c r="M132" s="3">
        <v>230</v>
      </c>
      <c r="N132" s="3">
        <v>230</v>
      </c>
      <c r="O132" s="3">
        <v>230</v>
      </c>
      <c r="P132" s="3">
        <v>229</v>
      </c>
      <c r="Q132" s="3">
        <v>223</v>
      </c>
    </row>
    <row r="133" spans="1:17" ht="12.75" x14ac:dyDescent="0.15">
      <c r="A133" s="2">
        <v>131</v>
      </c>
      <c r="B133" s="3">
        <v>142</v>
      </c>
      <c r="C133" s="3">
        <v>135</v>
      </c>
      <c r="D133" s="3">
        <v>124</v>
      </c>
      <c r="E133" s="3">
        <v>119</v>
      </c>
      <c r="F133" s="3">
        <v>118</v>
      </c>
      <c r="G133" s="3">
        <v>110</v>
      </c>
      <c r="K133" s="2">
        <v>131</v>
      </c>
      <c r="L133" s="3">
        <v>230</v>
      </c>
      <c r="M133" s="3">
        <v>230</v>
      </c>
      <c r="N133" s="3">
        <v>230</v>
      </c>
      <c r="O133" s="3">
        <v>230</v>
      </c>
      <c r="P133" s="3">
        <v>230</v>
      </c>
      <c r="Q133" s="3">
        <v>224</v>
      </c>
    </row>
    <row r="134" spans="1:17" ht="12.75" x14ac:dyDescent="0.15">
      <c r="A134" s="2">
        <v>132</v>
      </c>
      <c r="B134" s="3">
        <v>143</v>
      </c>
      <c r="C134" s="3">
        <v>136</v>
      </c>
      <c r="D134" s="3">
        <v>125</v>
      </c>
      <c r="E134" s="3">
        <v>119</v>
      </c>
      <c r="F134" s="3">
        <v>119</v>
      </c>
      <c r="G134" s="3">
        <v>111</v>
      </c>
      <c r="K134" s="2">
        <v>132</v>
      </c>
      <c r="L134" s="3">
        <v>230</v>
      </c>
      <c r="M134" s="3">
        <v>230</v>
      </c>
      <c r="N134" s="3">
        <v>230</v>
      </c>
      <c r="O134" s="3">
        <v>230</v>
      </c>
      <c r="P134" s="3">
        <v>230</v>
      </c>
      <c r="Q134" s="3">
        <v>226</v>
      </c>
    </row>
    <row r="135" spans="1:17" ht="12.75" x14ac:dyDescent="0.15">
      <c r="A135" s="2">
        <v>133</v>
      </c>
      <c r="B135" s="3">
        <v>144</v>
      </c>
      <c r="C135" s="3">
        <v>136</v>
      </c>
      <c r="D135" s="3">
        <v>126</v>
      </c>
      <c r="E135" s="3">
        <v>120</v>
      </c>
      <c r="F135" s="3">
        <v>119</v>
      </c>
      <c r="G135" s="3">
        <v>112</v>
      </c>
      <c r="K135" s="2">
        <v>133</v>
      </c>
      <c r="L135" s="3">
        <v>230</v>
      </c>
      <c r="M135" s="3">
        <v>230</v>
      </c>
      <c r="N135" s="3">
        <v>230</v>
      </c>
      <c r="O135" s="3">
        <v>230</v>
      </c>
      <c r="P135" s="3">
        <v>230</v>
      </c>
      <c r="Q135" s="3">
        <v>227</v>
      </c>
    </row>
    <row r="136" spans="1:17" ht="12.75" x14ac:dyDescent="0.15">
      <c r="A136" s="2">
        <v>134</v>
      </c>
      <c r="B136" s="3">
        <v>144</v>
      </c>
      <c r="C136" s="3">
        <v>137</v>
      </c>
      <c r="D136" s="3">
        <v>126</v>
      </c>
      <c r="E136" s="3">
        <v>121</v>
      </c>
      <c r="F136" s="3">
        <v>120</v>
      </c>
      <c r="G136" s="3">
        <v>112</v>
      </c>
      <c r="K136" s="2">
        <v>134</v>
      </c>
      <c r="L136" s="3">
        <v>230</v>
      </c>
      <c r="M136" s="3">
        <v>230</v>
      </c>
      <c r="N136" s="3">
        <v>230</v>
      </c>
      <c r="O136" s="3">
        <v>230</v>
      </c>
      <c r="P136" s="3">
        <v>230</v>
      </c>
      <c r="Q136" s="3">
        <v>228</v>
      </c>
    </row>
    <row r="137" spans="1:17" ht="12.75" x14ac:dyDescent="0.15">
      <c r="A137" s="2">
        <v>135</v>
      </c>
      <c r="B137" s="3">
        <v>145</v>
      </c>
      <c r="C137" s="3">
        <v>138</v>
      </c>
      <c r="D137" s="3">
        <v>127</v>
      </c>
      <c r="E137" s="3">
        <v>121</v>
      </c>
      <c r="F137" s="3">
        <v>120</v>
      </c>
      <c r="G137" s="3">
        <v>113</v>
      </c>
      <c r="K137" s="2">
        <v>135</v>
      </c>
      <c r="L137" s="3">
        <v>230</v>
      </c>
      <c r="M137" s="3">
        <v>230</v>
      </c>
      <c r="N137" s="3">
        <v>230</v>
      </c>
      <c r="O137" s="3">
        <v>230</v>
      </c>
      <c r="P137" s="3">
        <v>230</v>
      </c>
      <c r="Q137" s="3">
        <v>230</v>
      </c>
    </row>
    <row r="138" spans="1:17" ht="12.75" x14ac:dyDescent="0.15">
      <c r="A138" s="2">
        <v>136</v>
      </c>
      <c r="B138" s="3">
        <v>145</v>
      </c>
      <c r="C138" s="3">
        <v>138</v>
      </c>
      <c r="D138" s="3">
        <v>127</v>
      </c>
      <c r="E138" s="3">
        <v>122</v>
      </c>
      <c r="F138" s="3">
        <v>121</v>
      </c>
      <c r="G138" s="3">
        <v>114</v>
      </c>
      <c r="K138" s="2">
        <v>136</v>
      </c>
      <c r="L138" s="3">
        <v>230</v>
      </c>
      <c r="M138" s="3">
        <v>230</v>
      </c>
      <c r="N138" s="3">
        <v>230</v>
      </c>
      <c r="O138" s="3">
        <v>230</v>
      </c>
      <c r="P138" s="3">
        <v>230</v>
      </c>
      <c r="Q138" s="3">
        <v>230</v>
      </c>
    </row>
    <row r="139" spans="1:17" ht="12.75" x14ac:dyDescent="0.15">
      <c r="A139" s="2">
        <v>137</v>
      </c>
      <c r="B139" s="3">
        <v>146</v>
      </c>
      <c r="C139" s="3">
        <v>139</v>
      </c>
      <c r="D139" s="3">
        <v>128</v>
      </c>
      <c r="E139" s="3">
        <v>122</v>
      </c>
      <c r="F139" s="3">
        <v>122</v>
      </c>
      <c r="G139" s="3">
        <v>114</v>
      </c>
      <c r="K139" s="2">
        <v>137</v>
      </c>
      <c r="L139" s="3">
        <v>230</v>
      </c>
      <c r="M139" s="3">
        <v>230</v>
      </c>
      <c r="N139" s="3">
        <v>230</v>
      </c>
      <c r="O139" s="3">
        <v>230</v>
      </c>
      <c r="P139" s="3">
        <v>230</v>
      </c>
      <c r="Q139" s="3">
        <v>230</v>
      </c>
    </row>
    <row r="140" spans="1:17" ht="12.75" x14ac:dyDescent="0.15">
      <c r="A140" s="2">
        <v>138</v>
      </c>
      <c r="B140" s="3">
        <v>146</v>
      </c>
      <c r="C140" s="3">
        <v>139</v>
      </c>
      <c r="D140" s="3">
        <v>129</v>
      </c>
      <c r="E140" s="3">
        <v>123</v>
      </c>
      <c r="F140" s="3">
        <v>122</v>
      </c>
      <c r="G140" s="3">
        <v>115</v>
      </c>
      <c r="K140" s="2">
        <v>138</v>
      </c>
      <c r="L140" s="3">
        <v>230</v>
      </c>
      <c r="M140" s="3">
        <v>230</v>
      </c>
      <c r="N140" s="3">
        <v>230</v>
      </c>
      <c r="O140" s="3">
        <v>230</v>
      </c>
      <c r="P140" s="3">
        <v>230</v>
      </c>
      <c r="Q140" s="3">
        <v>230</v>
      </c>
    </row>
    <row r="141" spans="1:17" ht="12.75" x14ac:dyDescent="0.15">
      <c r="A141" s="2">
        <v>139</v>
      </c>
      <c r="B141" s="3">
        <v>147</v>
      </c>
      <c r="C141" s="3">
        <v>140</v>
      </c>
      <c r="D141" s="3">
        <v>129</v>
      </c>
      <c r="E141" s="3">
        <v>124</v>
      </c>
      <c r="F141" s="3">
        <v>123</v>
      </c>
      <c r="G141" s="3">
        <v>116</v>
      </c>
      <c r="K141" s="2">
        <v>139</v>
      </c>
      <c r="L141" s="3">
        <v>230</v>
      </c>
      <c r="M141" s="3">
        <v>230</v>
      </c>
      <c r="N141" s="3">
        <v>230</v>
      </c>
      <c r="O141" s="3">
        <v>230</v>
      </c>
      <c r="P141" s="3">
        <v>230</v>
      </c>
      <c r="Q141" s="3">
        <v>230</v>
      </c>
    </row>
    <row r="142" spans="1:17" ht="12.75" x14ac:dyDescent="0.15">
      <c r="A142" s="2">
        <v>140</v>
      </c>
      <c r="B142" s="3">
        <v>148</v>
      </c>
      <c r="C142" s="3">
        <v>141</v>
      </c>
      <c r="D142" s="3">
        <v>130</v>
      </c>
      <c r="E142" s="3">
        <v>124</v>
      </c>
      <c r="F142" s="3">
        <v>123</v>
      </c>
      <c r="G142" s="3">
        <v>116</v>
      </c>
      <c r="K142" s="2">
        <v>140</v>
      </c>
      <c r="L142" s="3">
        <v>230</v>
      </c>
      <c r="M142" s="3">
        <v>230</v>
      </c>
      <c r="N142" s="3">
        <v>230</v>
      </c>
      <c r="O142" s="3">
        <v>230</v>
      </c>
      <c r="P142" s="3">
        <v>230</v>
      </c>
      <c r="Q142" s="3">
        <v>230</v>
      </c>
    </row>
    <row r="143" spans="1:17" ht="12.75" x14ac:dyDescent="0.15">
      <c r="A143" s="2">
        <v>141</v>
      </c>
      <c r="B143" s="3">
        <v>148</v>
      </c>
      <c r="C143" s="3">
        <v>141</v>
      </c>
      <c r="D143" s="3">
        <v>131</v>
      </c>
      <c r="E143" s="3">
        <v>125</v>
      </c>
      <c r="F143" s="3">
        <v>124</v>
      </c>
      <c r="G143" s="3">
        <v>117</v>
      </c>
      <c r="K143" s="2">
        <v>141</v>
      </c>
      <c r="L143" s="3">
        <v>230</v>
      </c>
      <c r="M143" s="3">
        <v>230</v>
      </c>
      <c r="N143" s="3">
        <v>230</v>
      </c>
      <c r="O143" s="3">
        <v>230</v>
      </c>
      <c r="P143" s="3">
        <v>230</v>
      </c>
      <c r="Q143" s="3">
        <v>230</v>
      </c>
    </row>
    <row r="144" spans="1:17" ht="12.75" x14ac:dyDescent="0.15">
      <c r="A144" s="2">
        <v>142</v>
      </c>
      <c r="B144" s="3">
        <v>149</v>
      </c>
      <c r="C144" s="3">
        <v>142</v>
      </c>
      <c r="D144" s="3">
        <v>131</v>
      </c>
      <c r="E144" s="3">
        <v>126</v>
      </c>
      <c r="F144" s="3">
        <v>125</v>
      </c>
      <c r="G144" s="3">
        <v>117</v>
      </c>
      <c r="K144" s="2">
        <v>142</v>
      </c>
      <c r="L144" s="3">
        <v>230</v>
      </c>
      <c r="M144" s="3">
        <v>230</v>
      </c>
      <c r="N144" s="3">
        <v>230</v>
      </c>
      <c r="O144" s="3">
        <v>230</v>
      </c>
      <c r="P144" s="3">
        <v>230</v>
      </c>
      <c r="Q144" s="3">
        <v>230</v>
      </c>
    </row>
    <row r="145" spans="1:17" ht="12.75" x14ac:dyDescent="0.15">
      <c r="A145" s="2">
        <v>143</v>
      </c>
      <c r="B145" s="3">
        <v>149</v>
      </c>
      <c r="C145" s="3">
        <v>142</v>
      </c>
      <c r="D145" s="3">
        <v>132</v>
      </c>
      <c r="E145" s="3">
        <v>126</v>
      </c>
      <c r="F145" s="3">
        <v>125</v>
      </c>
      <c r="G145" s="3">
        <v>118</v>
      </c>
      <c r="K145" s="2">
        <v>143</v>
      </c>
      <c r="L145" s="3">
        <v>230</v>
      </c>
      <c r="M145" s="3">
        <v>230</v>
      </c>
      <c r="N145" s="3">
        <v>230</v>
      </c>
      <c r="O145" s="3">
        <v>230</v>
      </c>
      <c r="P145" s="3">
        <v>230</v>
      </c>
      <c r="Q145" s="3">
        <v>230</v>
      </c>
    </row>
    <row r="146" spans="1:17" ht="12.75" x14ac:dyDescent="0.15">
      <c r="A146" s="2">
        <v>144</v>
      </c>
      <c r="B146" s="3">
        <v>150</v>
      </c>
      <c r="C146" s="3">
        <v>143</v>
      </c>
      <c r="D146" s="3">
        <v>132</v>
      </c>
      <c r="E146" s="3">
        <v>127</v>
      </c>
      <c r="F146" s="3">
        <v>126</v>
      </c>
      <c r="G146" s="3">
        <v>119</v>
      </c>
      <c r="K146" s="2">
        <v>144</v>
      </c>
      <c r="L146" s="3">
        <v>230</v>
      </c>
      <c r="M146" s="3">
        <v>230</v>
      </c>
      <c r="N146" s="3">
        <v>230</v>
      </c>
      <c r="O146" s="3">
        <v>230</v>
      </c>
      <c r="P146" s="3">
        <v>230</v>
      </c>
      <c r="Q146" s="3">
        <v>230</v>
      </c>
    </row>
    <row r="147" spans="1:17" ht="12.75" x14ac:dyDescent="0.15">
      <c r="A147" s="2">
        <v>145</v>
      </c>
      <c r="B147" s="3">
        <v>151</v>
      </c>
      <c r="C147" s="3">
        <v>144</v>
      </c>
      <c r="D147" s="3">
        <v>133</v>
      </c>
      <c r="E147" s="3">
        <v>127</v>
      </c>
      <c r="F147" s="3">
        <v>126</v>
      </c>
      <c r="G147" s="3">
        <v>119</v>
      </c>
      <c r="K147" s="2">
        <v>145</v>
      </c>
      <c r="L147" s="3">
        <v>230</v>
      </c>
      <c r="M147" s="3">
        <v>230</v>
      </c>
      <c r="N147" s="3">
        <v>230</v>
      </c>
      <c r="O147" s="3">
        <v>230</v>
      </c>
      <c r="P147" s="3">
        <v>230</v>
      </c>
      <c r="Q147" s="3">
        <v>230</v>
      </c>
    </row>
    <row r="148" spans="1:17" ht="12.75" x14ac:dyDescent="0.15">
      <c r="A148" s="2">
        <v>146</v>
      </c>
      <c r="B148" s="3">
        <v>151</v>
      </c>
      <c r="C148" s="3">
        <v>144</v>
      </c>
      <c r="D148" s="3">
        <v>134</v>
      </c>
      <c r="E148" s="3">
        <v>128</v>
      </c>
      <c r="F148" s="3">
        <v>127</v>
      </c>
      <c r="G148" s="3">
        <v>120</v>
      </c>
      <c r="K148" s="2">
        <v>146</v>
      </c>
      <c r="L148" s="3">
        <v>230</v>
      </c>
      <c r="M148" s="3">
        <v>230</v>
      </c>
      <c r="N148" s="3">
        <v>230</v>
      </c>
      <c r="O148" s="3">
        <v>230</v>
      </c>
      <c r="P148" s="3">
        <v>230</v>
      </c>
      <c r="Q148" s="3">
        <v>230</v>
      </c>
    </row>
    <row r="149" spans="1:17" ht="12.75" x14ac:dyDescent="0.15">
      <c r="A149" s="2">
        <v>147</v>
      </c>
      <c r="B149" s="3">
        <v>152</v>
      </c>
      <c r="C149" s="3">
        <v>145</v>
      </c>
      <c r="D149" s="3">
        <v>134</v>
      </c>
      <c r="E149" s="3">
        <v>129</v>
      </c>
      <c r="F149" s="3">
        <v>128</v>
      </c>
      <c r="G149" s="3">
        <v>121</v>
      </c>
      <c r="K149" s="2">
        <v>147</v>
      </c>
      <c r="L149" s="3">
        <v>230</v>
      </c>
      <c r="M149" s="3">
        <v>230</v>
      </c>
      <c r="N149" s="3">
        <v>230</v>
      </c>
      <c r="O149" s="3">
        <v>230</v>
      </c>
      <c r="P149" s="3">
        <v>230</v>
      </c>
      <c r="Q149" s="3">
        <v>230</v>
      </c>
    </row>
    <row r="150" spans="1:17" ht="12.75" x14ac:dyDescent="0.15">
      <c r="A150" s="2">
        <v>148</v>
      </c>
      <c r="B150" s="3">
        <v>152</v>
      </c>
      <c r="C150" s="3">
        <v>145</v>
      </c>
      <c r="D150" s="3">
        <v>135</v>
      </c>
      <c r="E150" s="3">
        <v>129</v>
      </c>
      <c r="F150" s="3">
        <v>128</v>
      </c>
      <c r="G150" s="3">
        <v>121</v>
      </c>
      <c r="K150" s="2">
        <v>148</v>
      </c>
      <c r="L150" s="3">
        <v>230</v>
      </c>
      <c r="M150" s="3">
        <v>230</v>
      </c>
      <c r="N150" s="3">
        <v>230</v>
      </c>
      <c r="O150" s="3">
        <v>230</v>
      </c>
      <c r="P150" s="3">
        <v>230</v>
      </c>
      <c r="Q150" s="3">
        <v>230</v>
      </c>
    </row>
    <row r="151" spans="1:17" ht="12.75" x14ac:dyDescent="0.15">
      <c r="A151" s="2">
        <v>149</v>
      </c>
      <c r="B151" s="3">
        <v>153</v>
      </c>
      <c r="C151" s="3">
        <v>146</v>
      </c>
      <c r="D151" s="3">
        <v>136</v>
      </c>
      <c r="E151" s="3">
        <v>130</v>
      </c>
      <c r="F151" s="3">
        <v>129</v>
      </c>
      <c r="G151" s="3">
        <v>122</v>
      </c>
      <c r="K151" s="2">
        <v>149</v>
      </c>
      <c r="L151" s="3">
        <v>230</v>
      </c>
      <c r="M151" s="3">
        <v>230</v>
      </c>
      <c r="N151" s="3">
        <v>230</v>
      </c>
      <c r="O151" s="3">
        <v>230</v>
      </c>
      <c r="P151" s="3">
        <v>230</v>
      </c>
      <c r="Q151" s="3">
        <v>230</v>
      </c>
    </row>
    <row r="152" spans="1:17" ht="12.75" x14ac:dyDescent="0.15">
      <c r="A152" s="2">
        <v>150</v>
      </c>
      <c r="B152" s="3">
        <v>154</v>
      </c>
      <c r="C152" s="3">
        <v>146</v>
      </c>
      <c r="D152" s="3">
        <v>136</v>
      </c>
      <c r="E152" s="3">
        <v>131</v>
      </c>
      <c r="F152" s="3">
        <v>129</v>
      </c>
      <c r="G152" s="3">
        <v>122</v>
      </c>
      <c r="K152" s="2">
        <v>150</v>
      </c>
      <c r="L152" s="3">
        <v>230</v>
      </c>
      <c r="M152" s="3">
        <v>230</v>
      </c>
      <c r="N152" s="3">
        <v>230</v>
      </c>
      <c r="O152" s="3">
        <v>230</v>
      </c>
      <c r="P152" s="3">
        <v>230</v>
      </c>
      <c r="Q152" s="3">
        <v>230</v>
      </c>
    </row>
    <row r="153" spans="1:17" ht="12.75" x14ac:dyDescent="0.15">
      <c r="A153" s="2">
        <v>151</v>
      </c>
      <c r="B153" s="3">
        <v>154</v>
      </c>
      <c r="C153" s="3">
        <v>147</v>
      </c>
      <c r="D153" s="3">
        <v>137</v>
      </c>
      <c r="E153" s="3">
        <v>131</v>
      </c>
      <c r="F153" s="3">
        <v>130</v>
      </c>
      <c r="G153" s="3">
        <v>123</v>
      </c>
      <c r="K153" s="2">
        <v>151</v>
      </c>
      <c r="L153" s="3">
        <v>230</v>
      </c>
      <c r="M153" s="3">
        <v>230</v>
      </c>
      <c r="N153" s="3">
        <v>230</v>
      </c>
      <c r="O153" s="3">
        <v>230</v>
      </c>
      <c r="P153" s="3">
        <v>230</v>
      </c>
      <c r="Q153" s="3">
        <v>230</v>
      </c>
    </row>
    <row r="154" spans="1:17" ht="12.75" x14ac:dyDescent="0.15">
      <c r="A154" s="2">
        <v>152</v>
      </c>
      <c r="B154" s="3">
        <v>155</v>
      </c>
      <c r="C154" s="3">
        <v>148</v>
      </c>
      <c r="D154" s="3">
        <v>138</v>
      </c>
      <c r="E154" s="3">
        <v>132</v>
      </c>
      <c r="F154" s="3">
        <v>131</v>
      </c>
      <c r="G154" s="3">
        <v>124</v>
      </c>
      <c r="K154" s="2">
        <v>152</v>
      </c>
      <c r="L154" s="3">
        <v>230</v>
      </c>
      <c r="M154" s="3">
        <v>230</v>
      </c>
      <c r="N154" s="3">
        <v>230</v>
      </c>
      <c r="O154" s="3">
        <v>230</v>
      </c>
      <c r="P154" s="3">
        <v>230</v>
      </c>
      <c r="Q154" s="3">
        <v>230</v>
      </c>
    </row>
    <row r="155" spans="1:17" ht="12.75" x14ac:dyDescent="0.15">
      <c r="A155" s="2">
        <v>153</v>
      </c>
      <c r="B155" s="3">
        <v>155</v>
      </c>
      <c r="C155" s="3">
        <v>148</v>
      </c>
      <c r="D155" s="3">
        <v>138</v>
      </c>
      <c r="E155" s="3">
        <v>132</v>
      </c>
      <c r="F155" s="3">
        <v>131</v>
      </c>
      <c r="G155" s="3">
        <v>124</v>
      </c>
      <c r="K155" s="2">
        <v>153</v>
      </c>
      <c r="L155" s="3">
        <v>230</v>
      </c>
      <c r="M155" s="3">
        <v>230</v>
      </c>
      <c r="N155" s="3">
        <v>230</v>
      </c>
      <c r="O155" s="3">
        <v>230</v>
      </c>
      <c r="P155" s="3">
        <v>230</v>
      </c>
      <c r="Q155" s="3">
        <v>230</v>
      </c>
    </row>
    <row r="156" spans="1:17" ht="12.75" x14ac:dyDescent="0.15">
      <c r="A156" s="2">
        <v>154</v>
      </c>
      <c r="B156" s="3">
        <v>156</v>
      </c>
      <c r="C156" s="3">
        <v>149</v>
      </c>
      <c r="D156" s="3">
        <v>139</v>
      </c>
      <c r="E156" s="3">
        <v>133</v>
      </c>
      <c r="F156" s="3">
        <v>132</v>
      </c>
      <c r="G156" s="3">
        <v>125</v>
      </c>
      <c r="K156" s="2">
        <v>154</v>
      </c>
      <c r="L156" s="3">
        <v>230</v>
      </c>
      <c r="M156" s="3">
        <v>230</v>
      </c>
      <c r="N156" s="3">
        <v>230</v>
      </c>
      <c r="O156" s="3">
        <v>230</v>
      </c>
      <c r="P156" s="3">
        <v>230</v>
      </c>
      <c r="Q156" s="3">
        <v>230</v>
      </c>
    </row>
    <row r="157" spans="1:17" ht="12.75" x14ac:dyDescent="0.15">
      <c r="A157" s="2">
        <v>155</v>
      </c>
      <c r="B157" s="3">
        <v>157</v>
      </c>
      <c r="C157" s="3">
        <v>149</v>
      </c>
      <c r="D157" s="3">
        <v>139</v>
      </c>
      <c r="E157" s="3">
        <v>134</v>
      </c>
      <c r="F157" s="3">
        <v>132</v>
      </c>
      <c r="G157" s="3">
        <v>126</v>
      </c>
      <c r="K157" s="2">
        <v>155</v>
      </c>
      <c r="L157" s="3">
        <v>230</v>
      </c>
      <c r="M157" s="3">
        <v>230</v>
      </c>
      <c r="N157" s="3">
        <v>230</v>
      </c>
      <c r="O157" s="3">
        <v>230</v>
      </c>
      <c r="P157" s="3">
        <v>230</v>
      </c>
      <c r="Q157" s="3">
        <v>230</v>
      </c>
    </row>
    <row r="158" spans="1:17" ht="12.75" x14ac:dyDescent="0.15">
      <c r="A158" s="2">
        <v>156</v>
      </c>
      <c r="B158" s="3">
        <v>157</v>
      </c>
      <c r="C158" s="3">
        <v>150</v>
      </c>
      <c r="D158" s="3">
        <v>140</v>
      </c>
      <c r="E158" s="3">
        <v>134</v>
      </c>
      <c r="F158" s="3">
        <v>133</v>
      </c>
      <c r="G158" s="3">
        <v>126</v>
      </c>
      <c r="K158" s="2">
        <v>156</v>
      </c>
      <c r="L158" s="3">
        <v>230</v>
      </c>
      <c r="M158" s="3">
        <v>230</v>
      </c>
      <c r="N158" s="3">
        <v>230</v>
      </c>
      <c r="O158" s="3">
        <v>230</v>
      </c>
      <c r="P158" s="3">
        <v>230</v>
      </c>
      <c r="Q158" s="3">
        <v>230</v>
      </c>
    </row>
    <row r="159" spans="1:17" ht="12.75" x14ac:dyDescent="0.15">
      <c r="A159" s="2">
        <v>157</v>
      </c>
      <c r="B159" s="3">
        <v>158</v>
      </c>
      <c r="C159" s="3">
        <v>151</v>
      </c>
      <c r="D159" s="3">
        <v>141</v>
      </c>
      <c r="E159" s="3">
        <v>135</v>
      </c>
      <c r="F159" s="3">
        <v>133</v>
      </c>
      <c r="G159" s="3">
        <v>127</v>
      </c>
      <c r="K159" s="2">
        <v>157</v>
      </c>
      <c r="L159" s="3">
        <v>230</v>
      </c>
      <c r="M159" s="3">
        <v>230</v>
      </c>
      <c r="N159" s="3">
        <v>230</v>
      </c>
      <c r="O159" s="3">
        <v>230</v>
      </c>
      <c r="P159" s="3">
        <v>230</v>
      </c>
      <c r="Q159" s="3">
        <v>230</v>
      </c>
    </row>
    <row r="160" spans="1:17" ht="12.75" x14ac:dyDescent="0.15">
      <c r="A160" s="2">
        <v>158</v>
      </c>
      <c r="B160" s="3">
        <v>158</v>
      </c>
      <c r="C160" s="3">
        <v>151</v>
      </c>
      <c r="D160" s="3">
        <v>141</v>
      </c>
      <c r="E160" s="3">
        <v>136</v>
      </c>
      <c r="F160" s="3">
        <v>134</v>
      </c>
      <c r="G160" s="3">
        <v>127</v>
      </c>
      <c r="K160" s="2">
        <v>158</v>
      </c>
      <c r="L160" s="3">
        <v>230</v>
      </c>
      <c r="M160" s="3">
        <v>230</v>
      </c>
      <c r="N160" s="3">
        <v>230</v>
      </c>
      <c r="O160" s="3">
        <v>230</v>
      </c>
      <c r="P160" s="3">
        <v>230</v>
      </c>
      <c r="Q160" s="3">
        <v>230</v>
      </c>
    </row>
    <row r="161" spans="1:17" ht="12.75" x14ac:dyDescent="0.15">
      <c r="A161" s="2">
        <v>159</v>
      </c>
      <c r="B161" s="3">
        <v>159</v>
      </c>
      <c r="C161" s="3">
        <v>152</v>
      </c>
      <c r="D161" s="3">
        <v>142</v>
      </c>
      <c r="E161" s="3">
        <v>136</v>
      </c>
      <c r="F161" s="3">
        <v>135</v>
      </c>
      <c r="G161" s="3">
        <v>128</v>
      </c>
      <c r="K161" s="2">
        <v>159</v>
      </c>
      <c r="L161" s="3">
        <v>230</v>
      </c>
      <c r="M161" s="3">
        <v>230</v>
      </c>
      <c r="N161" s="3">
        <v>230</v>
      </c>
      <c r="O161" s="3">
        <v>230</v>
      </c>
      <c r="P161" s="3">
        <v>230</v>
      </c>
      <c r="Q161" s="3">
        <v>230</v>
      </c>
    </row>
    <row r="162" spans="1:17" ht="12.75" x14ac:dyDescent="0.15">
      <c r="A162" s="2">
        <v>160</v>
      </c>
      <c r="B162" s="3">
        <v>160</v>
      </c>
      <c r="C162" s="3">
        <v>152</v>
      </c>
      <c r="D162" s="3">
        <v>143</v>
      </c>
      <c r="E162" s="3">
        <v>137</v>
      </c>
      <c r="F162" s="3">
        <v>135</v>
      </c>
      <c r="G162" s="3">
        <v>129</v>
      </c>
      <c r="K162" s="2">
        <v>160</v>
      </c>
      <c r="L162" s="3">
        <v>230</v>
      </c>
      <c r="M162" s="3">
        <v>230</v>
      </c>
      <c r="N162" s="3">
        <v>230</v>
      </c>
      <c r="O162" s="3">
        <v>230</v>
      </c>
      <c r="P162" s="3">
        <v>230</v>
      </c>
      <c r="Q162" s="3">
        <v>230</v>
      </c>
    </row>
    <row r="163" spans="1:17" ht="12.75" x14ac:dyDescent="0.15">
      <c r="A163" s="2">
        <v>161</v>
      </c>
      <c r="B163" s="3">
        <v>160</v>
      </c>
      <c r="C163" s="3">
        <v>153</v>
      </c>
      <c r="D163" s="3">
        <v>143</v>
      </c>
      <c r="E163" s="3">
        <v>138</v>
      </c>
      <c r="F163" s="3">
        <v>136</v>
      </c>
      <c r="G163" s="3">
        <v>129</v>
      </c>
      <c r="K163" s="2">
        <v>161</v>
      </c>
      <c r="L163" s="3">
        <v>230</v>
      </c>
      <c r="M163" s="3">
        <v>230</v>
      </c>
      <c r="N163" s="3">
        <v>230</v>
      </c>
      <c r="O163" s="3">
        <v>230</v>
      </c>
      <c r="P163" s="3">
        <v>230</v>
      </c>
      <c r="Q163" s="3">
        <v>230</v>
      </c>
    </row>
    <row r="164" spans="1:17" ht="12.75" x14ac:dyDescent="0.15">
      <c r="A164" s="2">
        <v>162</v>
      </c>
      <c r="B164" s="3">
        <v>161</v>
      </c>
      <c r="C164" s="3">
        <v>154</v>
      </c>
      <c r="D164" s="3">
        <v>144</v>
      </c>
      <c r="E164" s="3">
        <v>138</v>
      </c>
      <c r="F164" s="3">
        <v>136</v>
      </c>
      <c r="G164" s="3">
        <v>130</v>
      </c>
      <c r="K164" s="2">
        <v>162</v>
      </c>
      <c r="L164" s="3">
        <v>230</v>
      </c>
      <c r="M164" s="3">
        <v>230</v>
      </c>
      <c r="N164" s="3">
        <v>230</v>
      </c>
      <c r="O164" s="3">
        <v>230</v>
      </c>
      <c r="P164" s="3">
        <v>230</v>
      </c>
      <c r="Q164" s="3">
        <v>230</v>
      </c>
    </row>
    <row r="165" spans="1:17" ht="12.75" x14ac:dyDescent="0.15">
      <c r="A165" s="2">
        <v>163</v>
      </c>
      <c r="B165" s="3">
        <v>161</v>
      </c>
      <c r="C165" s="3">
        <v>154</v>
      </c>
      <c r="D165" s="3">
        <v>144</v>
      </c>
      <c r="E165" s="3">
        <v>139</v>
      </c>
      <c r="F165" s="3">
        <v>137</v>
      </c>
      <c r="G165" s="3">
        <v>131</v>
      </c>
      <c r="K165" s="2">
        <v>163</v>
      </c>
      <c r="L165" s="3">
        <v>230</v>
      </c>
      <c r="M165" s="3">
        <v>230</v>
      </c>
      <c r="N165" s="3">
        <v>230</v>
      </c>
      <c r="O165" s="3">
        <v>230</v>
      </c>
      <c r="P165" s="3">
        <v>230</v>
      </c>
      <c r="Q165" s="3">
        <v>230</v>
      </c>
    </row>
    <row r="166" spans="1:17" ht="12.75" x14ac:dyDescent="0.15">
      <c r="A166" s="2">
        <v>164</v>
      </c>
      <c r="B166" s="3">
        <v>162</v>
      </c>
      <c r="C166" s="3">
        <v>155</v>
      </c>
      <c r="D166" s="3">
        <v>145</v>
      </c>
      <c r="E166" s="3">
        <v>139</v>
      </c>
      <c r="F166" s="3">
        <v>138</v>
      </c>
      <c r="G166" s="3">
        <v>131</v>
      </c>
      <c r="K166" s="2">
        <v>164</v>
      </c>
      <c r="L166" s="3">
        <v>230</v>
      </c>
      <c r="M166" s="3">
        <v>230</v>
      </c>
      <c r="N166" s="3">
        <v>230</v>
      </c>
      <c r="O166" s="3">
        <v>230</v>
      </c>
      <c r="P166" s="3">
        <v>230</v>
      </c>
      <c r="Q166" s="3">
        <v>230</v>
      </c>
    </row>
    <row r="167" spans="1:17" ht="12.75" x14ac:dyDescent="0.15">
      <c r="A167" s="2">
        <v>165</v>
      </c>
      <c r="B167" s="3">
        <v>162</v>
      </c>
      <c r="C167" s="3">
        <v>155</v>
      </c>
      <c r="D167" s="3">
        <v>146</v>
      </c>
      <c r="E167" s="3">
        <v>140</v>
      </c>
      <c r="F167" s="3">
        <v>138</v>
      </c>
      <c r="G167" s="3">
        <v>132</v>
      </c>
      <c r="K167" s="2">
        <v>165</v>
      </c>
      <c r="L167" s="3">
        <v>230</v>
      </c>
      <c r="M167" s="3">
        <v>230</v>
      </c>
      <c r="N167" s="3">
        <v>230</v>
      </c>
      <c r="O167" s="3">
        <v>230</v>
      </c>
      <c r="P167" s="3">
        <v>230</v>
      </c>
      <c r="Q167" s="3">
        <v>230</v>
      </c>
    </row>
    <row r="168" spans="1:17" ht="12.75" x14ac:dyDescent="0.15">
      <c r="A168" s="2">
        <v>166</v>
      </c>
      <c r="B168" s="3">
        <v>163</v>
      </c>
      <c r="C168" s="3">
        <v>156</v>
      </c>
      <c r="D168" s="3">
        <v>146</v>
      </c>
      <c r="E168" s="3">
        <v>141</v>
      </c>
      <c r="F168" s="3">
        <v>139</v>
      </c>
      <c r="G168" s="3">
        <v>132</v>
      </c>
      <c r="K168" s="2">
        <v>166</v>
      </c>
      <c r="L168" s="3">
        <v>230</v>
      </c>
      <c r="M168" s="3">
        <v>230</v>
      </c>
      <c r="N168" s="3">
        <v>230</v>
      </c>
      <c r="O168" s="3">
        <v>230</v>
      </c>
      <c r="P168" s="3">
        <v>230</v>
      </c>
      <c r="Q168" s="3">
        <v>230</v>
      </c>
    </row>
    <row r="169" spans="1:17" ht="12.75" x14ac:dyDescent="0.15">
      <c r="A169" s="2">
        <v>167</v>
      </c>
      <c r="B169" s="3">
        <v>164</v>
      </c>
      <c r="C169" s="3">
        <v>157</v>
      </c>
      <c r="D169" s="3">
        <v>147</v>
      </c>
      <c r="E169" s="3">
        <v>141</v>
      </c>
      <c r="F169" s="3">
        <v>139</v>
      </c>
      <c r="G169" s="3">
        <v>133</v>
      </c>
      <c r="K169" s="2">
        <v>167</v>
      </c>
      <c r="L169" s="3">
        <v>230</v>
      </c>
      <c r="M169" s="3">
        <v>230</v>
      </c>
      <c r="N169" s="3">
        <v>230</v>
      </c>
      <c r="O169" s="3">
        <v>230</v>
      </c>
      <c r="P169" s="3">
        <v>230</v>
      </c>
      <c r="Q169" s="3">
        <v>230</v>
      </c>
    </row>
    <row r="170" spans="1:17" ht="12.75" x14ac:dyDescent="0.15">
      <c r="A170" s="2">
        <v>168</v>
      </c>
      <c r="B170" s="3">
        <v>164</v>
      </c>
      <c r="C170" s="3">
        <v>157</v>
      </c>
      <c r="D170" s="3">
        <v>148</v>
      </c>
      <c r="E170" s="3">
        <v>142</v>
      </c>
      <c r="F170" s="3">
        <v>140</v>
      </c>
      <c r="G170" s="3">
        <v>134</v>
      </c>
      <c r="K170" s="2">
        <v>168</v>
      </c>
      <c r="L170" s="3">
        <v>230</v>
      </c>
      <c r="M170" s="3">
        <v>230</v>
      </c>
      <c r="N170" s="3">
        <v>230</v>
      </c>
      <c r="O170" s="3">
        <v>230</v>
      </c>
      <c r="P170" s="3">
        <v>230</v>
      </c>
      <c r="Q170" s="3">
        <v>230</v>
      </c>
    </row>
    <row r="171" spans="1:17" ht="12.75" x14ac:dyDescent="0.15">
      <c r="A171" s="2">
        <v>169</v>
      </c>
      <c r="B171" s="3">
        <v>165</v>
      </c>
      <c r="C171" s="3">
        <v>158</v>
      </c>
      <c r="D171" s="3">
        <v>148</v>
      </c>
      <c r="E171" s="3">
        <v>143</v>
      </c>
      <c r="F171" s="3">
        <v>141</v>
      </c>
      <c r="G171" s="3">
        <v>134</v>
      </c>
      <c r="K171" s="2">
        <v>169</v>
      </c>
      <c r="L171" s="3">
        <v>230</v>
      </c>
      <c r="M171" s="3">
        <v>230</v>
      </c>
      <c r="N171" s="3">
        <v>230</v>
      </c>
      <c r="O171" s="3">
        <v>230</v>
      </c>
      <c r="P171" s="3">
        <v>230</v>
      </c>
      <c r="Q171" s="3">
        <v>230</v>
      </c>
    </row>
    <row r="172" spans="1:17" ht="12.75" x14ac:dyDescent="0.15">
      <c r="A172" s="2">
        <v>170</v>
      </c>
      <c r="B172" s="3">
        <v>165</v>
      </c>
      <c r="C172" s="3">
        <v>158</v>
      </c>
      <c r="D172" s="3">
        <v>149</v>
      </c>
      <c r="E172" s="3">
        <v>143</v>
      </c>
      <c r="F172" s="3">
        <v>141</v>
      </c>
      <c r="G172" s="3">
        <v>135</v>
      </c>
      <c r="K172" s="2">
        <v>170</v>
      </c>
      <c r="L172" s="3">
        <v>230</v>
      </c>
      <c r="M172" s="3">
        <v>230</v>
      </c>
      <c r="N172" s="3">
        <v>230</v>
      </c>
      <c r="O172" s="3">
        <v>230</v>
      </c>
      <c r="P172" s="3">
        <v>230</v>
      </c>
      <c r="Q172" s="3">
        <v>230</v>
      </c>
    </row>
    <row r="173" spans="1:17" ht="12.75" x14ac:dyDescent="0.15">
      <c r="A173" s="2">
        <v>171</v>
      </c>
      <c r="B173" s="3">
        <v>166</v>
      </c>
      <c r="C173" s="3">
        <v>159</v>
      </c>
      <c r="D173" s="3">
        <v>149</v>
      </c>
      <c r="E173" s="3">
        <v>144</v>
      </c>
      <c r="F173" s="3">
        <v>142</v>
      </c>
      <c r="G173" s="3">
        <v>136</v>
      </c>
      <c r="K173" s="2">
        <v>171</v>
      </c>
      <c r="L173" s="3">
        <v>230</v>
      </c>
      <c r="M173" s="3">
        <v>230</v>
      </c>
      <c r="N173" s="3">
        <v>230</v>
      </c>
      <c r="O173" s="3">
        <v>230</v>
      </c>
      <c r="P173" s="3">
        <v>230</v>
      </c>
      <c r="Q173" s="3">
        <v>230</v>
      </c>
    </row>
    <row r="174" spans="1:17" ht="12.75" x14ac:dyDescent="0.15">
      <c r="A174" s="2">
        <v>172</v>
      </c>
      <c r="B174" s="3">
        <v>167</v>
      </c>
      <c r="C174" s="3">
        <v>160</v>
      </c>
      <c r="D174" s="3">
        <v>150</v>
      </c>
      <c r="E174" s="3">
        <v>144</v>
      </c>
      <c r="F174" s="3">
        <v>142</v>
      </c>
      <c r="G174" s="3">
        <v>136</v>
      </c>
      <c r="K174" s="2">
        <v>172</v>
      </c>
      <c r="L174" s="3">
        <v>230</v>
      </c>
      <c r="M174" s="3">
        <v>230</v>
      </c>
      <c r="N174" s="3">
        <v>230</v>
      </c>
      <c r="O174" s="3">
        <v>230</v>
      </c>
      <c r="P174" s="3">
        <v>230</v>
      </c>
      <c r="Q174" s="3">
        <v>230</v>
      </c>
    </row>
    <row r="175" spans="1:17" ht="12.75" x14ac:dyDescent="0.15">
      <c r="A175" s="2">
        <v>173</v>
      </c>
      <c r="B175" s="3">
        <v>167</v>
      </c>
      <c r="C175" s="3">
        <v>160</v>
      </c>
      <c r="D175" s="3">
        <v>151</v>
      </c>
      <c r="E175" s="3">
        <v>145</v>
      </c>
      <c r="F175" s="3">
        <v>143</v>
      </c>
      <c r="G175" s="3">
        <v>137</v>
      </c>
      <c r="K175" s="2">
        <v>173</v>
      </c>
      <c r="L175" s="3">
        <v>230</v>
      </c>
      <c r="M175" s="3">
        <v>230</v>
      </c>
      <c r="N175" s="3">
        <v>230</v>
      </c>
      <c r="O175" s="3">
        <v>230</v>
      </c>
      <c r="P175" s="3">
        <v>230</v>
      </c>
      <c r="Q175" s="3">
        <v>230</v>
      </c>
    </row>
    <row r="176" spans="1:17" ht="12.75" x14ac:dyDescent="0.15">
      <c r="A176" s="2">
        <v>174</v>
      </c>
      <c r="B176" s="3">
        <v>168</v>
      </c>
      <c r="C176" s="3">
        <v>161</v>
      </c>
      <c r="D176" s="3">
        <v>151</v>
      </c>
      <c r="E176" s="3">
        <v>146</v>
      </c>
      <c r="F176" s="3">
        <v>144</v>
      </c>
      <c r="G176" s="3">
        <v>138</v>
      </c>
      <c r="K176" s="2">
        <v>174</v>
      </c>
      <c r="L176" s="3">
        <v>230</v>
      </c>
      <c r="M176" s="3">
        <v>230</v>
      </c>
      <c r="N176" s="3">
        <v>230</v>
      </c>
      <c r="O176" s="3">
        <v>230</v>
      </c>
      <c r="P176" s="3">
        <v>230</v>
      </c>
      <c r="Q176" s="3">
        <v>230</v>
      </c>
    </row>
    <row r="177" spans="1:7" ht="12.75" x14ac:dyDescent="0.15">
      <c r="A177" s="2">
        <v>175</v>
      </c>
      <c r="B177" s="3">
        <v>168</v>
      </c>
      <c r="C177" s="3">
        <v>161</v>
      </c>
      <c r="D177" s="3">
        <v>152</v>
      </c>
      <c r="E177" s="3">
        <v>146</v>
      </c>
      <c r="F177" s="3">
        <v>144</v>
      </c>
      <c r="G177" s="3">
        <v>138</v>
      </c>
    </row>
    <row r="178" spans="1:7" ht="12.75" x14ac:dyDescent="0.15">
      <c r="A178" s="2">
        <v>176</v>
      </c>
      <c r="B178" s="3">
        <v>169</v>
      </c>
      <c r="C178" s="3">
        <v>162</v>
      </c>
      <c r="D178" s="3">
        <v>153</v>
      </c>
      <c r="E178" s="3">
        <v>147</v>
      </c>
      <c r="F178" s="3">
        <v>145</v>
      </c>
      <c r="G178" s="3">
        <v>139</v>
      </c>
    </row>
    <row r="179" spans="1:7" ht="12.75" x14ac:dyDescent="0.15">
      <c r="A179" s="2">
        <v>177</v>
      </c>
      <c r="B179" s="3">
        <v>170</v>
      </c>
      <c r="C179" s="3">
        <v>162</v>
      </c>
      <c r="D179" s="3">
        <v>153</v>
      </c>
      <c r="E179" s="3">
        <v>148</v>
      </c>
      <c r="F179" s="3">
        <v>145</v>
      </c>
      <c r="G179" s="3">
        <v>139</v>
      </c>
    </row>
    <row r="180" spans="1:7" ht="12.75" x14ac:dyDescent="0.15">
      <c r="A180" s="2">
        <v>178</v>
      </c>
      <c r="B180" s="3">
        <v>170</v>
      </c>
      <c r="C180" s="3">
        <v>163</v>
      </c>
      <c r="D180" s="3">
        <v>154</v>
      </c>
      <c r="E180" s="3">
        <v>148</v>
      </c>
      <c r="F180" s="3">
        <v>146</v>
      </c>
      <c r="G180" s="3">
        <v>140</v>
      </c>
    </row>
    <row r="181" spans="1:7" ht="12.75" x14ac:dyDescent="0.15">
      <c r="A181" s="2">
        <v>179</v>
      </c>
      <c r="B181" s="3">
        <v>171</v>
      </c>
      <c r="C181" s="3">
        <v>164</v>
      </c>
      <c r="D181" s="3">
        <v>154</v>
      </c>
      <c r="E181" s="3">
        <v>149</v>
      </c>
      <c r="F181" s="3">
        <v>146</v>
      </c>
      <c r="G181" s="3">
        <v>141</v>
      </c>
    </row>
    <row r="182" spans="1:7" ht="12.75" x14ac:dyDescent="0.15">
      <c r="A182" s="2">
        <v>180</v>
      </c>
      <c r="B182" s="3">
        <v>171</v>
      </c>
      <c r="C182" s="3">
        <v>164</v>
      </c>
      <c r="D182" s="3">
        <v>155</v>
      </c>
      <c r="E182" s="3">
        <v>149</v>
      </c>
      <c r="F182" s="3">
        <v>147</v>
      </c>
      <c r="G182" s="3">
        <v>141</v>
      </c>
    </row>
    <row r="183" spans="1:7" ht="12.75" x14ac:dyDescent="0.15">
      <c r="A183" s="2">
        <v>181</v>
      </c>
      <c r="B183" s="3">
        <v>172</v>
      </c>
      <c r="C183" s="3">
        <v>165</v>
      </c>
      <c r="D183" s="3">
        <v>156</v>
      </c>
      <c r="E183" s="3">
        <v>150</v>
      </c>
      <c r="F183" s="3">
        <v>148</v>
      </c>
      <c r="G183" s="3">
        <v>142</v>
      </c>
    </row>
    <row r="184" spans="1:7" ht="12.75" x14ac:dyDescent="0.15">
      <c r="A184" s="2">
        <v>182</v>
      </c>
      <c r="B184" s="3">
        <v>173</v>
      </c>
      <c r="C184" s="3">
        <v>165</v>
      </c>
      <c r="D184" s="3">
        <v>156</v>
      </c>
      <c r="E184" s="3">
        <v>151</v>
      </c>
      <c r="F184" s="3">
        <v>148</v>
      </c>
      <c r="G184" s="3">
        <v>143</v>
      </c>
    </row>
    <row r="185" spans="1:7" ht="12.75" x14ac:dyDescent="0.15">
      <c r="A185" s="2">
        <v>183</v>
      </c>
      <c r="B185" s="3">
        <v>173</v>
      </c>
      <c r="C185" s="3">
        <v>166</v>
      </c>
      <c r="D185" s="3">
        <v>157</v>
      </c>
      <c r="E185" s="3">
        <v>151</v>
      </c>
      <c r="F185" s="3">
        <v>149</v>
      </c>
      <c r="G185" s="3">
        <v>143</v>
      </c>
    </row>
    <row r="186" spans="1:7" ht="12.75" x14ac:dyDescent="0.15">
      <c r="A186" s="2">
        <v>184</v>
      </c>
      <c r="B186" s="3">
        <v>174</v>
      </c>
      <c r="C186" s="3">
        <v>167</v>
      </c>
      <c r="D186" s="3">
        <v>158</v>
      </c>
      <c r="E186" s="3">
        <v>152</v>
      </c>
      <c r="F186" s="3">
        <v>149</v>
      </c>
      <c r="G186" s="3">
        <v>144</v>
      </c>
    </row>
    <row r="187" spans="1:7" ht="12.75" x14ac:dyDescent="0.15">
      <c r="A187" s="2">
        <v>185</v>
      </c>
      <c r="B187" s="3">
        <v>174</v>
      </c>
      <c r="C187" s="3">
        <v>167</v>
      </c>
      <c r="D187" s="3">
        <v>158</v>
      </c>
      <c r="E187" s="3">
        <v>153</v>
      </c>
      <c r="F187" s="3">
        <v>150</v>
      </c>
      <c r="G187" s="3">
        <v>144</v>
      </c>
    </row>
    <row r="188" spans="1:7" ht="12.75" x14ac:dyDescent="0.15">
      <c r="A188" s="2">
        <v>186</v>
      </c>
      <c r="B188" s="3">
        <v>175</v>
      </c>
      <c r="C188" s="3">
        <v>168</v>
      </c>
      <c r="D188" s="3">
        <v>159</v>
      </c>
      <c r="E188" s="3">
        <v>153</v>
      </c>
      <c r="F188" s="3">
        <v>151</v>
      </c>
      <c r="G188" s="3">
        <v>145</v>
      </c>
    </row>
    <row r="189" spans="1:7" ht="12.75" x14ac:dyDescent="0.15">
      <c r="A189" s="2">
        <v>187</v>
      </c>
      <c r="B189" s="3">
        <v>175</v>
      </c>
      <c r="C189" s="3">
        <v>168</v>
      </c>
      <c r="D189" s="3">
        <v>159</v>
      </c>
      <c r="E189" s="3">
        <v>154</v>
      </c>
      <c r="F189" s="3">
        <v>151</v>
      </c>
      <c r="G189" s="3">
        <v>146</v>
      </c>
    </row>
    <row r="190" spans="1:7" ht="12.75" x14ac:dyDescent="0.15">
      <c r="A190" s="2">
        <v>188</v>
      </c>
      <c r="B190" s="3">
        <v>176</v>
      </c>
      <c r="C190" s="3">
        <v>169</v>
      </c>
      <c r="D190" s="3">
        <v>160</v>
      </c>
      <c r="E190" s="3">
        <v>154</v>
      </c>
      <c r="F190" s="3">
        <v>152</v>
      </c>
      <c r="G190" s="3">
        <v>146</v>
      </c>
    </row>
    <row r="191" spans="1:7" ht="12.75" x14ac:dyDescent="0.15">
      <c r="A191" s="2">
        <v>189</v>
      </c>
      <c r="B191" s="3">
        <v>177</v>
      </c>
      <c r="C191" s="3">
        <v>170</v>
      </c>
      <c r="D191" s="3">
        <v>161</v>
      </c>
      <c r="E191" s="3">
        <v>155</v>
      </c>
      <c r="F191" s="3">
        <v>152</v>
      </c>
      <c r="G191" s="3">
        <v>147</v>
      </c>
    </row>
    <row r="192" spans="1:7" ht="12.75" x14ac:dyDescent="0.15">
      <c r="A192" s="2">
        <v>190</v>
      </c>
      <c r="B192" s="3">
        <v>177</v>
      </c>
      <c r="C192" s="3">
        <v>170</v>
      </c>
      <c r="D192" s="3">
        <v>161</v>
      </c>
      <c r="E192" s="3">
        <v>156</v>
      </c>
      <c r="F192" s="3">
        <v>153</v>
      </c>
      <c r="G192" s="3">
        <v>148</v>
      </c>
    </row>
    <row r="193" spans="1:7" ht="12.75" x14ac:dyDescent="0.15">
      <c r="A193" s="2">
        <v>191</v>
      </c>
      <c r="B193" s="3">
        <v>178</v>
      </c>
      <c r="C193" s="3">
        <v>171</v>
      </c>
      <c r="D193" s="3">
        <v>162</v>
      </c>
      <c r="E193" s="3">
        <v>156</v>
      </c>
      <c r="F193" s="3">
        <v>154</v>
      </c>
      <c r="G193" s="3">
        <v>148</v>
      </c>
    </row>
    <row r="194" spans="1:7" ht="12.75" x14ac:dyDescent="0.15">
      <c r="A194" s="2">
        <v>192</v>
      </c>
      <c r="B194" s="3">
        <v>178</v>
      </c>
      <c r="C194" s="3">
        <v>171</v>
      </c>
      <c r="D194" s="3">
        <v>163</v>
      </c>
      <c r="E194" s="3">
        <v>157</v>
      </c>
      <c r="F194" s="3">
        <v>154</v>
      </c>
      <c r="G194" s="3">
        <v>149</v>
      </c>
    </row>
    <row r="195" spans="1:7" ht="12.75" x14ac:dyDescent="0.15">
      <c r="A195" s="2">
        <v>193</v>
      </c>
      <c r="B195" s="3">
        <v>179</v>
      </c>
      <c r="C195" s="3">
        <v>172</v>
      </c>
      <c r="D195" s="3">
        <v>163</v>
      </c>
      <c r="E195" s="3">
        <v>158</v>
      </c>
      <c r="F195" s="3">
        <v>155</v>
      </c>
      <c r="G195" s="3">
        <v>149</v>
      </c>
    </row>
    <row r="196" spans="1:7" ht="12.75" x14ac:dyDescent="0.15">
      <c r="A196" s="2">
        <v>194</v>
      </c>
      <c r="B196" s="3">
        <v>180</v>
      </c>
      <c r="C196" s="3">
        <v>173</v>
      </c>
      <c r="D196" s="3">
        <v>164</v>
      </c>
      <c r="E196" s="3">
        <v>158</v>
      </c>
      <c r="F196" s="3">
        <v>155</v>
      </c>
      <c r="G196" s="3">
        <v>150</v>
      </c>
    </row>
    <row r="197" spans="1:7" ht="12.75" x14ac:dyDescent="0.15">
      <c r="A197" s="2">
        <v>195</v>
      </c>
      <c r="B197" s="3">
        <v>180</v>
      </c>
      <c r="C197" s="3">
        <v>173</v>
      </c>
      <c r="D197" s="3">
        <v>165</v>
      </c>
      <c r="E197" s="3">
        <v>159</v>
      </c>
      <c r="F197" s="3">
        <v>156</v>
      </c>
      <c r="G197" s="3">
        <v>151</v>
      </c>
    </row>
    <row r="198" spans="1:7" ht="12.75" x14ac:dyDescent="0.15">
      <c r="A198" s="2">
        <v>196</v>
      </c>
      <c r="B198" s="3">
        <v>181</v>
      </c>
      <c r="C198" s="3">
        <v>174</v>
      </c>
      <c r="D198" s="3">
        <v>165</v>
      </c>
      <c r="E198" s="3">
        <v>159</v>
      </c>
      <c r="F198" s="3">
        <v>157</v>
      </c>
      <c r="G198" s="3">
        <v>151</v>
      </c>
    </row>
    <row r="199" spans="1:7" ht="12.75" x14ac:dyDescent="0.15">
      <c r="A199" s="2">
        <v>197</v>
      </c>
      <c r="B199" s="3">
        <v>181</v>
      </c>
      <c r="C199" s="3">
        <v>174</v>
      </c>
      <c r="D199" s="3">
        <v>166</v>
      </c>
      <c r="E199" s="3">
        <v>160</v>
      </c>
      <c r="F199" s="3">
        <v>157</v>
      </c>
      <c r="G199" s="3">
        <v>152</v>
      </c>
    </row>
    <row r="200" spans="1:7" ht="12.75" x14ac:dyDescent="0.15">
      <c r="A200" s="2">
        <v>198</v>
      </c>
      <c r="B200" s="3">
        <v>182</v>
      </c>
      <c r="C200" s="3">
        <v>175</v>
      </c>
      <c r="D200" s="3">
        <v>166</v>
      </c>
      <c r="E200" s="3">
        <v>161</v>
      </c>
      <c r="F200" s="3">
        <v>158</v>
      </c>
      <c r="G200" s="3">
        <v>153</v>
      </c>
    </row>
    <row r="201" spans="1:7" ht="12.75" x14ac:dyDescent="0.15">
      <c r="A201" s="2">
        <v>199</v>
      </c>
      <c r="B201" s="3">
        <v>183</v>
      </c>
      <c r="C201" s="3">
        <v>175</v>
      </c>
      <c r="D201" s="3">
        <v>167</v>
      </c>
      <c r="E201" s="3">
        <v>161</v>
      </c>
      <c r="F201" s="3">
        <v>158</v>
      </c>
      <c r="G201" s="3">
        <v>153</v>
      </c>
    </row>
    <row r="202" spans="1:7" ht="12.75" x14ac:dyDescent="0.15">
      <c r="A202" s="2">
        <v>200</v>
      </c>
      <c r="B202" s="3">
        <v>183</v>
      </c>
      <c r="C202" s="3">
        <v>176</v>
      </c>
      <c r="D202" s="3">
        <v>168</v>
      </c>
      <c r="E202" s="3">
        <v>162</v>
      </c>
      <c r="F202" s="3">
        <v>159</v>
      </c>
      <c r="G202" s="3">
        <v>154</v>
      </c>
    </row>
    <row r="203" spans="1:7" ht="12.75" x14ac:dyDescent="0.15">
      <c r="A203" s="2">
        <v>201</v>
      </c>
      <c r="B203" s="3">
        <v>184</v>
      </c>
      <c r="C203" s="3">
        <v>177</v>
      </c>
      <c r="D203" s="3">
        <v>168</v>
      </c>
      <c r="E203" s="3">
        <v>163</v>
      </c>
      <c r="F203" s="3">
        <v>160</v>
      </c>
      <c r="G203" s="3">
        <v>154</v>
      </c>
    </row>
    <row r="204" spans="1:7" ht="12.75" x14ac:dyDescent="0.15">
      <c r="A204" s="2">
        <v>202</v>
      </c>
      <c r="B204" s="3">
        <v>184</v>
      </c>
      <c r="C204" s="3">
        <v>177</v>
      </c>
      <c r="D204" s="3">
        <v>169</v>
      </c>
      <c r="E204" s="3">
        <v>163</v>
      </c>
      <c r="F204" s="3">
        <v>160</v>
      </c>
      <c r="G204" s="3">
        <v>155</v>
      </c>
    </row>
    <row r="205" spans="1:7" ht="12.75" x14ac:dyDescent="0.15">
      <c r="A205" s="2">
        <v>203</v>
      </c>
      <c r="B205" s="3">
        <v>185</v>
      </c>
      <c r="C205" s="3">
        <v>178</v>
      </c>
      <c r="D205" s="3">
        <v>170</v>
      </c>
      <c r="E205" s="3">
        <v>164</v>
      </c>
      <c r="F205" s="3">
        <v>161</v>
      </c>
      <c r="G205" s="3">
        <v>156</v>
      </c>
    </row>
    <row r="206" spans="1:7" ht="12.75" x14ac:dyDescent="0.15">
      <c r="A206" s="2">
        <v>204</v>
      </c>
      <c r="B206" s="3">
        <v>186</v>
      </c>
      <c r="C206" s="3">
        <v>178</v>
      </c>
      <c r="D206" s="3">
        <v>170</v>
      </c>
      <c r="E206" s="3">
        <v>165</v>
      </c>
      <c r="F206" s="3">
        <v>161</v>
      </c>
      <c r="G206" s="3">
        <v>156</v>
      </c>
    </row>
    <row r="207" spans="1:7" ht="12.75" x14ac:dyDescent="0.15">
      <c r="A207" s="2">
        <v>205</v>
      </c>
      <c r="B207" s="3">
        <v>186</v>
      </c>
      <c r="C207" s="3">
        <v>179</v>
      </c>
      <c r="D207" s="3">
        <v>171</v>
      </c>
      <c r="E207" s="3">
        <v>165</v>
      </c>
      <c r="F207" s="3">
        <v>162</v>
      </c>
      <c r="G207" s="3">
        <v>157</v>
      </c>
    </row>
    <row r="208" spans="1:7" ht="12.75" x14ac:dyDescent="0.15">
      <c r="A208" s="2">
        <v>206</v>
      </c>
      <c r="B208" s="3">
        <v>187</v>
      </c>
      <c r="C208" s="3">
        <v>180</v>
      </c>
      <c r="D208" s="3">
        <v>171</v>
      </c>
      <c r="E208" s="3">
        <v>166</v>
      </c>
      <c r="F208" s="3">
        <v>162</v>
      </c>
      <c r="G208" s="3">
        <v>158</v>
      </c>
    </row>
    <row r="209" spans="1:7" ht="12.75" x14ac:dyDescent="0.15">
      <c r="A209" s="2">
        <v>207</v>
      </c>
      <c r="B209" s="3">
        <v>187</v>
      </c>
      <c r="C209" s="3">
        <v>180</v>
      </c>
      <c r="D209" s="3">
        <v>172</v>
      </c>
      <c r="E209" s="3">
        <v>166</v>
      </c>
      <c r="F209" s="3">
        <v>163</v>
      </c>
      <c r="G209" s="3">
        <v>158</v>
      </c>
    </row>
    <row r="210" spans="1:7" ht="12.75" x14ac:dyDescent="0.15">
      <c r="A210" s="2">
        <v>208</v>
      </c>
      <c r="B210" s="3">
        <v>188</v>
      </c>
      <c r="C210" s="3">
        <v>181</v>
      </c>
      <c r="D210" s="3">
        <v>173</v>
      </c>
      <c r="E210" s="3">
        <v>167</v>
      </c>
      <c r="F210" s="3">
        <v>164</v>
      </c>
      <c r="G210" s="3">
        <v>159</v>
      </c>
    </row>
    <row r="211" spans="1:7" ht="12.75" x14ac:dyDescent="0.15">
      <c r="A211" s="2">
        <v>209</v>
      </c>
      <c r="B211" s="3">
        <v>188</v>
      </c>
      <c r="C211" s="3">
        <v>181</v>
      </c>
      <c r="D211" s="3">
        <v>173</v>
      </c>
      <c r="E211" s="3">
        <v>168</v>
      </c>
      <c r="F211" s="3">
        <v>164</v>
      </c>
      <c r="G211" s="3">
        <v>159</v>
      </c>
    </row>
    <row r="212" spans="1:7" ht="12.75" x14ac:dyDescent="0.15">
      <c r="A212" s="2">
        <v>210</v>
      </c>
      <c r="B212" s="3">
        <v>189</v>
      </c>
      <c r="C212" s="3">
        <v>182</v>
      </c>
      <c r="D212" s="3">
        <v>174</v>
      </c>
      <c r="E212" s="3">
        <v>168</v>
      </c>
      <c r="F212" s="3">
        <v>165</v>
      </c>
      <c r="G212" s="3">
        <v>160</v>
      </c>
    </row>
    <row r="213" spans="1:7" ht="12.75" x14ac:dyDescent="0.15">
      <c r="A213" s="2">
        <v>211</v>
      </c>
      <c r="B213" s="3">
        <v>190</v>
      </c>
      <c r="C213" s="3">
        <v>183</v>
      </c>
      <c r="D213" s="3">
        <v>175</v>
      </c>
      <c r="E213" s="3">
        <v>169</v>
      </c>
      <c r="F213" s="3">
        <v>165</v>
      </c>
      <c r="G213" s="3">
        <v>161</v>
      </c>
    </row>
    <row r="214" spans="1:7" ht="12.75" x14ac:dyDescent="0.15">
      <c r="A214" s="2">
        <v>212</v>
      </c>
      <c r="B214" s="3">
        <v>190</v>
      </c>
      <c r="C214" s="3">
        <v>183</v>
      </c>
      <c r="D214" s="3">
        <v>175</v>
      </c>
      <c r="E214" s="3">
        <v>170</v>
      </c>
      <c r="F214" s="3">
        <v>166</v>
      </c>
      <c r="G214" s="3">
        <v>161</v>
      </c>
    </row>
    <row r="215" spans="1:7" ht="12.75" x14ac:dyDescent="0.15">
      <c r="A215" s="2">
        <v>213</v>
      </c>
      <c r="B215" s="3">
        <v>191</v>
      </c>
      <c r="C215" s="3">
        <v>184</v>
      </c>
      <c r="D215" s="3">
        <v>176</v>
      </c>
      <c r="E215" s="3">
        <v>170</v>
      </c>
      <c r="F215" s="3">
        <v>167</v>
      </c>
      <c r="G215" s="3">
        <v>162</v>
      </c>
    </row>
    <row r="216" spans="1:7" ht="12.75" x14ac:dyDescent="0.15">
      <c r="A216" s="2">
        <v>214</v>
      </c>
      <c r="B216" s="3">
        <v>191</v>
      </c>
      <c r="C216" s="3">
        <v>184</v>
      </c>
      <c r="D216" s="3">
        <v>176</v>
      </c>
      <c r="E216" s="3">
        <v>171</v>
      </c>
      <c r="F216" s="3">
        <v>167</v>
      </c>
      <c r="G216" s="3">
        <v>163</v>
      </c>
    </row>
    <row r="217" spans="1:7" ht="12.75" x14ac:dyDescent="0.15">
      <c r="A217" s="2">
        <v>215</v>
      </c>
      <c r="B217" s="3">
        <v>192</v>
      </c>
      <c r="C217" s="3">
        <v>185</v>
      </c>
      <c r="D217" s="3">
        <v>177</v>
      </c>
      <c r="E217" s="3">
        <v>171</v>
      </c>
      <c r="F217" s="3">
        <v>168</v>
      </c>
      <c r="G217" s="3">
        <v>163</v>
      </c>
    </row>
    <row r="218" spans="1:7" ht="12.75" x14ac:dyDescent="0.15">
      <c r="A218" s="2">
        <v>216</v>
      </c>
      <c r="B218" s="3">
        <v>193</v>
      </c>
      <c r="C218" s="3">
        <v>186</v>
      </c>
      <c r="D218" s="3">
        <v>178</v>
      </c>
      <c r="E218" s="3">
        <v>172</v>
      </c>
      <c r="F218" s="3">
        <v>168</v>
      </c>
      <c r="G218" s="3">
        <v>164</v>
      </c>
    </row>
    <row r="219" spans="1:7" ht="12.75" x14ac:dyDescent="0.15">
      <c r="A219" s="2">
        <v>217</v>
      </c>
      <c r="B219" s="3">
        <v>193</v>
      </c>
      <c r="C219" s="3">
        <v>186</v>
      </c>
      <c r="D219" s="3">
        <v>178</v>
      </c>
      <c r="E219" s="3">
        <v>173</v>
      </c>
      <c r="F219" s="3">
        <v>169</v>
      </c>
      <c r="G219" s="3">
        <v>165</v>
      </c>
    </row>
    <row r="220" spans="1:7" ht="12.75" x14ac:dyDescent="0.15">
      <c r="A220" s="2">
        <v>218</v>
      </c>
      <c r="B220" s="3">
        <v>194</v>
      </c>
      <c r="C220" s="3">
        <v>187</v>
      </c>
      <c r="D220" s="3">
        <v>179</v>
      </c>
      <c r="E220" s="3">
        <v>173</v>
      </c>
      <c r="F220" s="3">
        <v>170</v>
      </c>
      <c r="G220" s="3">
        <v>165</v>
      </c>
    </row>
    <row r="221" spans="1:7" ht="12.75" x14ac:dyDescent="0.15">
      <c r="A221" s="2">
        <v>219</v>
      </c>
      <c r="B221" s="3">
        <v>194</v>
      </c>
      <c r="C221" s="3">
        <v>187</v>
      </c>
      <c r="D221" s="3">
        <v>180</v>
      </c>
      <c r="E221" s="3">
        <v>174</v>
      </c>
      <c r="F221" s="3">
        <v>170</v>
      </c>
      <c r="G221" s="3">
        <v>166</v>
      </c>
    </row>
    <row r="222" spans="1:7" ht="12.75" x14ac:dyDescent="0.15">
      <c r="A222" s="2">
        <v>220</v>
      </c>
      <c r="B222" s="3">
        <v>195</v>
      </c>
      <c r="C222" s="3">
        <v>188</v>
      </c>
      <c r="D222" s="3">
        <v>180</v>
      </c>
      <c r="E222" s="3">
        <v>175</v>
      </c>
      <c r="F222" s="3">
        <v>171</v>
      </c>
      <c r="G222" s="3">
        <v>166</v>
      </c>
    </row>
    <row r="223" spans="1:7" ht="12.75" x14ac:dyDescent="0.15">
      <c r="A223" s="2">
        <v>221</v>
      </c>
      <c r="B223" s="3">
        <v>196</v>
      </c>
      <c r="C223" s="3">
        <v>188</v>
      </c>
      <c r="D223" s="3">
        <v>181</v>
      </c>
      <c r="E223" s="3">
        <v>175</v>
      </c>
      <c r="F223" s="3">
        <v>171</v>
      </c>
      <c r="G223" s="3">
        <v>167</v>
      </c>
    </row>
    <row r="224" spans="1:7" ht="12.75" x14ac:dyDescent="0.15">
      <c r="A224" s="2">
        <v>222</v>
      </c>
      <c r="B224" s="3">
        <v>196</v>
      </c>
      <c r="C224" s="3">
        <v>189</v>
      </c>
      <c r="D224" s="3">
        <v>181</v>
      </c>
      <c r="E224" s="3">
        <v>176</v>
      </c>
      <c r="F224" s="3">
        <v>172</v>
      </c>
      <c r="G224" s="3">
        <v>168</v>
      </c>
    </row>
    <row r="225" spans="1:7" ht="12.75" x14ac:dyDescent="0.15">
      <c r="A225" s="2">
        <v>223</v>
      </c>
      <c r="B225" s="3">
        <v>197</v>
      </c>
      <c r="C225" s="3">
        <v>190</v>
      </c>
      <c r="D225" s="3">
        <v>182</v>
      </c>
      <c r="E225" s="3">
        <v>176</v>
      </c>
      <c r="F225" s="3">
        <v>173</v>
      </c>
      <c r="G225" s="3">
        <v>168</v>
      </c>
    </row>
    <row r="226" spans="1:7" ht="12.75" x14ac:dyDescent="0.15">
      <c r="A226" s="2">
        <v>224</v>
      </c>
      <c r="B226" s="3">
        <v>197</v>
      </c>
      <c r="C226" s="3">
        <v>190</v>
      </c>
      <c r="D226" s="3">
        <v>183</v>
      </c>
      <c r="E226" s="3">
        <v>177</v>
      </c>
      <c r="F226" s="3">
        <v>173</v>
      </c>
      <c r="G226" s="3">
        <v>169</v>
      </c>
    </row>
    <row r="227" spans="1:7" ht="12.75" x14ac:dyDescent="0.15">
      <c r="A227" s="2">
        <v>225</v>
      </c>
      <c r="B227" s="3">
        <v>198</v>
      </c>
      <c r="C227" s="3">
        <v>191</v>
      </c>
      <c r="D227" s="3">
        <v>183</v>
      </c>
      <c r="E227" s="3">
        <v>178</v>
      </c>
      <c r="F227" s="3">
        <v>174</v>
      </c>
      <c r="G227" s="3">
        <v>170</v>
      </c>
    </row>
    <row r="228" spans="1:7" ht="12.75" x14ac:dyDescent="0.15">
      <c r="A228" s="2">
        <v>226</v>
      </c>
      <c r="B228" s="3">
        <v>199</v>
      </c>
      <c r="C228" s="3">
        <v>191</v>
      </c>
      <c r="D228" s="3">
        <v>184</v>
      </c>
      <c r="E228" s="3">
        <v>178</v>
      </c>
      <c r="F228" s="3">
        <v>174</v>
      </c>
      <c r="G228" s="3">
        <v>170</v>
      </c>
    </row>
    <row r="229" spans="1:7" ht="12.75" x14ac:dyDescent="0.15">
      <c r="A229" s="2">
        <v>227</v>
      </c>
      <c r="B229" s="3">
        <v>199</v>
      </c>
      <c r="C229" s="3">
        <v>192</v>
      </c>
      <c r="D229" s="3">
        <v>185</v>
      </c>
      <c r="E229" s="3">
        <v>179</v>
      </c>
      <c r="F229" s="3">
        <v>175</v>
      </c>
      <c r="G229" s="3">
        <v>171</v>
      </c>
    </row>
    <row r="230" spans="1:7" ht="12.75" x14ac:dyDescent="0.15">
      <c r="A230" s="2">
        <v>228</v>
      </c>
      <c r="B230" s="3">
        <v>200</v>
      </c>
      <c r="C230" s="3">
        <v>193</v>
      </c>
      <c r="D230" s="3">
        <v>185</v>
      </c>
      <c r="E230" s="3">
        <v>180</v>
      </c>
      <c r="F230" s="3">
        <v>175</v>
      </c>
      <c r="G230" s="3">
        <v>171</v>
      </c>
    </row>
    <row r="231" spans="1:7" ht="12.75" x14ac:dyDescent="0.15">
      <c r="A231" s="2">
        <v>229</v>
      </c>
      <c r="B231" s="3">
        <v>200</v>
      </c>
      <c r="C231" s="3">
        <v>193</v>
      </c>
      <c r="D231" s="3">
        <v>186</v>
      </c>
      <c r="E231" s="3">
        <v>180</v>
      </c>
      <c r="F231" s="3">
        <v>176</v>
      </c>
      <c r="G231" s="3">
        <v>172</v>
      </c>
    </row>
    <row r="232" spans="1:7" ht="12.75" x14ac:dyDescent="0.15">
      <c r="A232" s="2">
        <v>230</v>
      </c>
      <c r="B232" s="3">
        <v>201</v>
      </c>
      <c r="C232" s="3">
        <v>194</v>
      </c>
      <c r="D232" s="3">
        <v>186</v>
      </c>
      <c r="E232" s="3">
        <v>181</v>
      </c>
      <c r="F232" s="3">
        <v>177</v>
      </c>
      <c r="G232" s="3">
        <v>173</v>
      </c>
    </row>
    <row r="233" spans="1:7" ht="12.75" x14ac:dyDescent="0.15">
      <c r="A233" s="2">
        <v>231</v>
      </c>
      <c r="B233" s="3">
        <v>202</v>
      </c>
      <c r="C233" s="3">
        <v>194</v>
      </c>
      <c r="D233" s="3">
        <v>187</v>
      </c>
      <c r="E233" s="3">
        <v>181</v>
      </c>
      <c r="F233" s="3">
        <v>177</v>
      </c>
      <c r="G233" s="3">
        <v>173</v>
      </c>
    </row>
    <row r="234" spans="1:7" ht="12.75" x14ac:dyDescent="0.15">
      <c r="A234" s="2">
        <v>232</v>
      </c>
      <c r="B234" s="3">
        <v>202</v>
      </c>
      <c r="C234" s="3">
        <v>195</v>
      </c>
      <c r="D234" s="3">
        <v>188</v>
      </c>
      <c r="E234" s="3">
        <v>182</v>
      </c>
      <c r="F234" s="3">
        <v>178</v>
      </c>
      <c r="G234" s="3">
        <v>174</v>
      </c>
    </row>
    <row r="235" spans="1:7" ht="12.75" x14ac:dyDescent="0.15">
      <c r="A235" s="2">
        <v>233</v>
      </c>
      <c r="B235" s="3">
        <v>203</v>
      </c>
      <c r="C235" s="3">
        <v>196</v>
      </c>
      <c r="D235" s="3">
        <v>188</v>
      </c>
      <c r="E235" s="3">
        <v>183</v>
      </c>
      <c r="F235" s="3">
        <v>178</v>
      </c>
      <c r="G235" s="3">
        <v>175</v>
      </c>
    </row>
    <row r="236" spans="1:7" ht="12.75" x14ac:dyDescent="0.15">
      <c r="A236" s="2">
        <v>234</v>
      </c>
      <c r="B236" s="3">
        <v>203</v>
      </c>
      <c r="C236" s="3">
        <v>196</v>
      </c>
      <c r="D236" s="3">
        <v>189</v>
      </c>
      <c r="E236" s="3">
        <v>183</v>
      </c>
      <c r="F236" s="3">
        <v>179</v>
      </c>
      <c r="G236" s="3">
        <v>175</v>
      </c>
    </row>
    <row r="237" spans="1:7" ht="12.75" x14ac:dyDescent="0.15">
      <c r="A237" s="2">
        <v>235</v>
      </c>
      <c r="B237" s="3">
        <v>204</v>
      </c>
      <c r="C237" s="3">
        <v>197</v>
      </c>
      <c r="D237" s="3">
        <v>190</v>
      </c>
      <c r="E237" s="3">
        <v>184</v>
      </c>
      <c r="F237" s="3">
        <v>180</v>
      </c>
      <c r="G237" s="3">
        <v>176</v>
      </c>
    </row>
    <row r="238" spans="1:7" ht="12.75" x14ac:dyDescent="0.15">
      <c r="A238" s="2">
        <v>236</v>
      </c>
      <c r="B238" s="3">
        <v>205</v>
      </c>
      <c r="C238" s="3">
        <v>197</v>
      </c>
      <c r="D238" s="3">
        <v>190</v>
      </c>
      <c r="E238" s="3">
        <v>185</v>
      </c>
      <c r="F238" s="3">
        <v>180</v>
      </c>
      <c r="G238" s="3">
        <v>176</v>
      </c>
    </row>
    <row r="239" spans="1:7" ht="12.75" x14ac:dyDescent="0.15">
      <c r="A239" s="2">
        <v>237</v>
      </c>
      <c r="B239" s="3">
        <v>205</v>
      </c>
      <c r="C239" s="3">
        <v>198</v>
      </c>
      <c r="D239" s="3">
        <v>191</v>
      </c>
      <c r="E239" s="3">
        <v>185</v>
      </c>
      <c r="F239" s="3">
        <v>181</v>
      </c>
      <c r="G239" s="3">
        <v>177</v>
      </c>
    </row>
    <row r="240" spans="1:7" ht="12.75" x14ac:dyDescent="0.15">
      <c r="A240" s="2">
        <v>238</v>
      </c>
      <c r="B240" s="3">
        <v>206</v>
      </c>
      <c r="C240" s="3">
        <v>199</v>
      </c>
      <c r="D240" s="3">
        <v>192</v>
      </c>
      <c r="E240" s="3">
        <v>186</v>
      </c>
      <c r="F240" s="3">
        <v>181</v>
      </c>
      <c r="G240" s="3">
        <v>178</v>
      </c>
    </row>
    <row r="241" spans="1:7" ht="12.75" x14ac:dyDescent="0.15">
      <c r="A241" s="2">
        <v>239</v>
      </c>
      <c r="B241" s="3">
        <v>207</v>
      </c>
      <c r="C241" s="3">
        <v>199</v>
      </c>
      <c r="D241" s="3">
        <v>192</v>
      </c>
      <c r="E241" s="3">
        <v>186</v>
      </c>
      <c r="F241" s="3">
        <v>182</v>
      </c>
      <c r="G241" s="3">
        <v>178</v>
      </c>
    </row>
    <row r="242" spans="1:7" ht="12.75" x14ac:dyDescent="0.15">
      <c r="A242" s="2">
        <v>240</v>
      </c>
      <c r="B242" s="3">
        <v>207</v>
      </c>
      <c r="C242" s="3">
        <v>200</v>
      </c>
      <c r="D242" s="3">
        <v>193</v>
      </c>
      <c r="E242" s="3">
        <v>187</v>
      </c>
      <c r="F242" s="3">
        <v>183</v>
      </c>
      <c r="G242" s="3">
        <v>179</v>
      </c>
    </row>
    <row r="243" spans="1:7" ht="12.75" x14ac:dyDescent="0.15">
      <c r="A243" s="2">
        <v>241</v>
      </c>
      <c r="B243" s="3">
        <v>208</v>
      </c>
      <c r="C243" s="3">
        <v>200</v>
      </c>
      <c r="D243" s="3">
        <v>193</v>
      </c>
      <c r="E243" s="3">
        <v>188</v>
      </c>
      <c r="F243" s="3">
        <v>183</v>
      </c>
      <c r="G243" s="3">
        <v>180</v>
      </c>
    </row>
    <row r="244" spans="1:7" ht="12.75" x14ac:dyDescent="0.15">
      <c r="A244" s="2">
        <v>242</v>
      </c>
      <c r="B244" s="3">
        <v>208</v>
      </c>
      <c r="C244" s="3">
        <v>201</v>
      </c>
      <c r="D244" s="3">
        <v>194</v>
      </c>
      <c r="E244" s="3">
        <v>188</v>
      </c>
      <c r="F244" s="3">
        <v>184</v>
      </c>
      <c r="G244" s="3">
        <v>180</v>
      </c>
    </row>
    <row r="245" spans="1:7" ht="12.75" x14ac:dyDescent="0.15">
      <c r="A245" s="2">
        <v>243</v>
      </c>
      <c r="B245" s="3">
        <v>209</v>
      </c>
      <c r="C245" s="3">
        <v>202</v>
      </c>
      <c r="D245" s="3">
        <v>195</v>
      </c>
      <c r="E245" s="3">
        <v>189</v>
      </c>
      <c r="F245" s="3">
        <v>184</v>
      </c>
      <c r="G245" s="3">
        <v>181</v>
      </c>
    </row>
    <row r="246" spans="1:7" ht="12.75" x14ac:dyDescent="0.15">
      <c r="A246" s="2">
        <v>244</v>
      </c>
      <c r="B246" s="3">
        <v>210</v>
      </c>
      <c r="C246" s="3">
        <v>202</v>
      </c>
      <c r="D246" s="3">
        <v>195</v>
      </c>
      <c r="E246" s="3">
        <v>190</v>
      </c>
      <c r="F246" s="3">
        <v>185</v>
      </c>
      <c r="G246" s="3">
        <v>181</v>
      </c>
    </row>
    <row r="247" spans="1:7" ht="12.75" x14ac:dyDescent="0.15">
      <c r="A247" s="2">
        <v>245</v>
      </c>
      <c r="B247" s="3">
        <v>210</v>
      </c>
      <c r="C247" s="3">
        <v>203</v>
      </c>
      <c r="D247" s="3">
        <v>196</v>
      </c>
      <c r="E247" s="3">
        <v>190</v>
      </c>
      <c r="F247" s="3">
        <v>186</v>
      </c>
      <c r="G247" s="3">
        <v>182</v>
      </c>
    </row>
    <row r="248" spans="1:7" ht="12.75" x14ac:dyDescent="0.15">
      <c r="A248" s="2">
        <v>246</v>
      </c>
      <c r="B248" s="3">
        <v>211</v>
      </c>
      <c r="C248" s="3">
        <v>203</v>
      </c>
      <c r="D248" s="3">
        <v>197</v>
      </c>
      <c r="E248" s="3">
        <v>191</v>
      </c>
      <c r="F248" s="3">
        <v>186</v>
      </c>
      <c r="G248" s="3">
        <v>183</v>
      </c>
    </row>
    <row r="249" spans="1:7" ht="12.75" x14ac:dyDescent="0.15">
      <c r="A249" s="2">
        <v>247</v>
      </c>
      <c r="B249" s="3">
        <v>212</v>
      </c>
      <c r="C249" s="3">
        <v>204</v>
      </c>
      <c r="D249" s="3">
        <v>197</v>
      </c>
      <c r="E249" s="3">
        <v>192</v>
      </c>
      <c r="F249" s="3">
        <v>187</v>
      </c>
      <c r="G249" s="3">
        <v>183</v>
      </c>
    </row>
    <row r="250" spans="1:7" ht="12.75" x14ac:dyDescent="0.15">
      <c r="A250" s="2">
        <v>248</v>
      </c>
      <c r="B250" s="3">
        <v>212</v>
      </c>
      <c r="C250" s="3">
        <v>205</v>
      </c>
      <c r="D250" s="3">
        <v>198</v>
      </c>
      <c r="E250" s="3">
        <v>192</v>
      </c>
      <c r="F250" s="3">
        <v>187</v>
      </c>
      <c r="G250" s="3">
        <v>184</v>
      </c>
    </row>
    <row r="251" spans="1:7" ht="12.75" x14ac:dyDescent="0.15">
      <c r="A251" s="2">
        <v>249</v>
      </c>
      <c r="B251" s="3">
        <v>213</v>
      </c>
      <c r="C251" s="3">
        <v>205</v>
      </c>
      <c r="D251" s="3">
        <v>198</v>
      </c>
      <c r="E251" s="3">
        <v>193</v>
      </c>
      <c r="F251" s="3">
        <v>188</v>
      </c>
      <c r="G251" s="3">
        <v>185</v>
      </c>
    </row>
    <row r="252" spans="1:7" ht="12.75" x14ac:dyDescent="0.15">
      <c r="A252" s="2">
        <v>250</v>
      </c>
      <c r="B252" s="3">
        <v>214</v>
      </c>
      <c r="C252" s="3">
        <v>206</v>
      </c>
      <c r="D252" s="3">
        <v>199</v>
      </c>
      <c r="E252" s="3">
        <v>193</v>
      </c>
      <c r="F252" s="3">
        <v>188</v>
      </c>
      <c r="G252" s="3">
        <v>185</v>
      </c>
    </row>
    <row r="253" spans="1:7" ht="12.75" x14ac:dyDescent="0.15">
      <c r="A253" s="2">
        <v>251</v>
      </c>
      <c r="B253" s="3">
        <v>214</v>
      </c>
      <c r="C253" s="3">
        <v>207</v>
      </c>
      <c r="D253" s="3">
        <v>200</v>
      </c>
      <c r="E253" s="3">
        <v>194</v>
      </c>
      <c r="F253" s="3">
        <v>189</v>
      </c>
      <c r="G253" s="3">
        <v>186</v>
      </c>
    </row>
    <row r="254" spans="1:7" ht="12.75" x14ac:dyDescent="0.15">
      <c r="A254" s="2">
        <v>252</v>
      </c>
      <c r="B254" s="3">
        <v>215</v>
      </c>
      <c r="C254" s="3">
        <v>207</v>
      </c>
      <c r="D254" s="3">
        <v>200</v>
      </c>
      <c r="E254" s="3">
        <v>195</v>
      </c>
      <c r="F254" s="3">
        <v>190</v>
      </c>
      <c r="G254" s="3">
        <v>186</v>
      </c>
    </row>
    <row r="255" spans="1:7" ht="12.75" x14ac:dyDescent="0.15">
      <c r="A255" s="2">
        <v>253</v>
      </c>
      <c r="B255" s="3">
        <v>215</v>
      </c>
      <c r="C255" s="3">
        <v>208</v>
      </c>
      <c r="D255" s="3">
        <v>201</v>
      </c>
      <c r="E255" s="3">
        <v>195</v>
      </c>
      <c r="F255" s="3">
        <v>190</v>
      </c>
      <c r="G255" s="3">
        <v>187</v>
      </c>
    </row>
    <row r="256" spans="1:7" ht="12.75" x14ac:dyDescent="0.15">
      <c r="A256" s="2">
        <v>254</v>
      </c>
      <c r="B256" s="3">
        <v>216</v>
      </c>
      <c r="C256" s="3">
        <v>208</v>
      </c>
      <c r="D256" s="3">
        <v>202</v>
      </c>
      <c r="E256" s="3">
        <v>196</v>
      </c>
      <c r="F256" s="3">
        <v>191</v>
      </c>
      <c r="G256" s="3">
        <v>188</v>
      </c>
    </row>
    <row r="257" spans="1:7" ht="12.75" x14ac:dyDescent="0.15">
      <c r="A257" s="2">
        <v>255</v>
      </c>
      <c r="B257" s="3">
        <v>217</v>
      </c>
      <c r="C257" s="3">
        <v>209</v>
      </c>
      <c r="D257" s="3">
        <v>202</v>
      </c>
      <c r="E257" s="3">
        <v>197</v>
      </c>
      <c r="F257" s="3">
        <v>191</v>
      </c>
      <c r="G257" s="3">
        <v>188</v>
      </c>
    </row>
    <row r="258" spans="1:7" ht="12.75" x14ac:dyDescent="0.15">
      <c r="A258" s="2">
        <v>256</v>
      </c>
      <c r="B258" s="3">
        <v>217</v>
      </c>
      <c r="C258" s="3">
        <v>210</v>
      </c>
      <c r="D258" s="3">
        <v>203</v>
      </c>
      <c r="E258" s="3">
        <v>197</v>
      </c>
      <c r="F258" s="3">
        <v>192</v>
      </c>
      <c r="G258" s="3">
        <v>189</v>
      </c>
    </row>
    <row r="259" spans="1:7" ht="12.75" x14ac:dyDescent="0.15">
      <c r="A259" s="2">
        <v>257</v>
      </c>
      <c r="B259" s="3">
        <v>218</v>
      </c>
      <c r="C259" s="3">
        <v>210</v>
      </c>
      <c r="D259" s="3">
        <v>203</v>
      </c>
      <c r="E259" s="3">
        <v>198</v>
      </c>
      <c r="F259" s="3">
        <v>193</v>
      </c>
      <c r="G259" s="3">
        <v>190</v>
      </c>
    </row>
    <row r="260" spans="1:7" ht="12.75" x14ac:dyDescent="0.15">
      <c r="A260" s="2">
        <v>258</v>
      </c>
      <c r="B260" s="3">
        <v>219</v>
      </c>
      <c r="C260" s="3">
        <v>211</v>
      </c>
      <c r="D260" s="3">
        <v>204</v>
      </c>
      <c r="E260" s="3">
        <v>198</v>
      </c>
      <c r="F260" s="3">
        <v>193</v>
      </c>
      <c r="G260" s="3">
        <v>190</v>
      </c>
    </row>
    <row r="261" spans="1:7" ht="12.75" x14ac:dyDescent="0.15">
      <c r="A261" s="2">
        <v>259</v>
      </c>
      <c r="B261" s="3">
        <v>219</v>
      </c>
      <c r="C261" s="3">
        <v>212</v>
      </c>
      <c r="D261" s="3">
        <v>205</v>
      </c>
      <c r="E261" s="3">
        <v>199</v>
      </c>
      <c r="F261" s="3">
        <v>194</v>
      </c>
      <c r="G261" s="3">
        <v>191</v>
      </c>
    </row>
    <row r="262" spans="1:7" ht="12.75" x14ac:dyDescent="0.15">
      <c r="A262" s="2">
        <v>260</v>
      </c>
      <c r="B262" s="3">
        <v>220</v>
      </c>
      <c r="C262" s="3">
        <v>212</v>
      </c>
      <c r="D262" s="3">
        <v>205</v>
      </c>
      <c r="E262" s="3">
        <v>200</v>
      </c>
      <c r="F262" s="3">
        <v>194</v>
      </c>
      <c r="G262" s="3">
        <v>192</v>
      </c>
    </row>
    <row r="263" spans="1:7" ht="12.75" x14ac:dyDescent="0.15">
      <c r="A263" s="2">
        <v>261</v>
      </c>
      <c r="B263" s="3">
        <v>220</v>
      </c>
      <c r="C263" s="3">
        <v>213</v>
      </c>
      <c r="D263" s="3">
        <v>206</v>
      </c>
      <c r="E263" s="3">
        <v>200</v>
      </c>
      <c r="F263" s="3">
        <v>195</v>
      </c>
      <c r="G263" s="3">
        <v>192</v>
      </c>
    </row>
    <row r="264" spans="1:7" ht="12.75" x14ac:dyDescent="0.15">
      <c r="A264" s="2">
        <v>262</v>
      </c>
      <c r="B264" s="3">
        <v>221</v>
      </c>
      <c r="C264" s="3">
        <v>214</v>
      </c>
      <c r="D264" s="3">
        <v>207</v>
      </c>
      <c r="E264" s="3">
        <v>201</v>
      </c>
      <c r="F264" s="3">
        <v>196</v>
      </c>
      <c r="G264" s="3">
        <v>193</v>
      </c>
    </row>
    <row r="265" spans="1:7" ht="12.75" x14ac:dyDescent="0.15">
      <c r="A265" s="2">
        <v>263</v>
      </c>
      <c r="B265" s="3">
        <v>222</v>
      </c>
      <c r="C265" s="3">
        <v>214</v>
      </c>
      <c r="D265" s="3">
        <v>207</v>
      </c>
      <c r="E265" s="3">
        <v>202</v>
      </c>
      <c r="F265" s="3">
        <v>196</v>
      </c>
      <c r="G265" s="3">
        <v>193</v>
      </c>
    </row>
    <row r="266" spans="1:7" ht="12.75" x14ac:dyDescent="0.15">
      <c r="A266" s="2">
        <v>264</v>
      </c>
      <c r="B266" s="3">
        <v>222</v>
      </c>
      <c r="C266" s="3">
        <v>215</v>
      </c>
      <c r="D266" s="3">
        <v>208</v>
      </c>
      <c r="E266" s="3">
        <v>202</v>
      </c>
      <c r="F266" s="3">
        <v>197</v>
      </c>
      <c r="G266" s="3">
        <v>194</v>
      </c>
    </row>
    <row r="267" spans="1:7" ht="12.75" x14ac:dyDescent="0.15">
      <c r="A267" s="2">
        <v>265</v>
      </c>
      <c r="B267" s="3">
        <v>223</v>
      </c>
      <c r="C267" s="3">
        <v>215</v>
      </c>
      <c r="D267" s="3">
        <v>208</v>
      </c>
      <c r="E267" s="3">
        <v>203</v>
      </c>
      <c r="F267" s="3">
        <v>197</v>
      </c>
      <c r="G267" s="3">
        <v>195</v>
      </c>
    </row>
    <row r="268" spans="1:7" ht="12.75" x14ac:dyDescent="0.15">
      <c r="A268" s="2">
        <v>266</v>
      </c>
      <c r="B268" s="3">
        <v>224</v>
      </c>
      <c r="C268" s="3">
        <v>216</v>
      </c>
      <c r="D268" s="3">
        <v>209</v>
      </c>
      <c r="E268" s="3">
        <v>204</v>
      </c>
      <c r="F268" s="3">
        <v>198</v>
      </c>
      <c r="G268" s="3">
        <v>195</v>
      </c>
    </row>
    <row r="269" spans="1:7" ht="12.75" x14ac:dyDescent="0.15">
      <c r="A269" s="2">
        <v>267</v>
      </c>
      <c r="B269" s="3">
        <v>224</v>
      </c>
      <c r="C269" s="3">
        <v>217</v>
      </c>
      <c r="D269" s="3">
        <v>210</v>
      </c>
      <c r="E269" s="3">
        <v>204</v>
      </c>
      <c r="F269" s="3">
        <v>199</v>
      </c>
      <c r="G269" s="3">
        <v>196</v>
      </c>
    </row>
    <row r="270" spans="1:7" ht="12.75" x14ac:dyDescent="0.15">
      <c r="A270" s="2">
        <v>268</v>
      </c>
      <c r="B270" s="3">
        <v>225</v>
      </c>
      <c r="C270" s="3">
        <v>217</v>
      </c>
      <c r="D270" s="3">
        <v>210</v>
      </c>
      <c r="E270" s="3">
        <v>205</v>
      </c>
      <c r="F270" s="3">
        <v>199</v>
      </c>
      <c r="G270" s="3">
        <v>197</v>
      </c>
    </row>
    <row r="271" spans="1:7" ht="12.75" x14ac:dyDescent="0.15">
      <c r="A271" s="2">
        <v>269</v>
      </c>
      <c r="B271" s="3">
        <v>225</v>
      </c>
      <c r="C271" s="3">
        <v>218</v>
      </c>
      <c r="D271" s="3">
        <v>211</v>
      </c>
      <c r="E271" s="3">
        <v>206</v>
      </c>
      <c r="F271" s="3">
        <v>200</v>
      </c>
      <c r="G271" s="3">
        <v>197</v>
      </c>
    </row>
    <row r="272" spans="1:7" ht="12.75" x14ac:dyDescent="0.15">
      <c r="A272" s="2">
        <v>270</v>
      </c>
      <c r="B272" s="3">
        <v>226</v>
      </c>
      <c r="C272" s="3">
        <v>219</v>
      </c>
      <c r="D272" s="3">
        <v>212</v>
      </c>
      <c r="E272" s="3">
        <v>206</v>
      </c>
      <c r="F272" s="3">
        <v>200</v>
      </c>
      <c r="G272" s="3">
        <v>198</v>
      </c>
    </row>
    <row r="273" spans="1:7" ht="12.75" x14ac:dyDescent="0.15">
      <c r="A273" s="2">
        <v>271</v>
      </c>
      <c r="B273" s="3">
        <v>227</v>
      </c>
      <c r="C273" s="3">
        <v>219</v>
      </c>
      <c r="D273" s="3">
        <v>212</v>
      </c>
      <c r="E273" s="3">
        <v>207</v>
      </c>
      <c r="F273" s="3">
        <v>201</v>
      </c>
      <c r="G273" s="3">
        <v>198</v>
      </c>
    </row>
    <row r="274" spans="1:7" ht="12.75" x14ac:dyDescent="0.15">
      <c r="A274" s="2">
        <v>272</v>
      </c>
      <c r="B274" s="3">
        <v>227</v>
      </c>
      <c r="C274" s="3">
        <v>220</v>
      </c>
      <c r="D274" s="3">
        <v>213</v>
      </c>
      <c r="E274" s="3">
        <v>208</v>
      </c>
      <c r="F274" s="3">
        <v>201</v>
      </c>
      <c r="G274" s="3">
        <v>199</v>
      </c>
    </row>
    <row r="275" spans="1:7" ht="12.75" x14ac:dyDescent="0.15">
      <c r="A275" s="2">
        <v>273</v>
      </c>
      <c r="B275" s="3">
        <v>228</v>
      </c>
      <c r="C275" s="3">
        <v>220</v>
      </c>
      <c r="D275" s="3">
        <v>214</v>
      </c>
      <c r="E275" s="3">
        <v>208</v>
      </c>
      <c r="F275" s="3">
        <v>202</v>
      </c>
      <c r="G275" s="3">
        <v>200</v>
      </c>
    </row>
    <row r="276" spans="1:7" ht="12.75" x14ac:dyDescent="0.15">
      <c r="A276" s="2">
        <v>274</v>
      </c>
      <c r="B276" s="3">
        <v>229</v>
      </c>
      <c r="C276" s="3">
        <v>221</v>
      </c>
      <c r="D276" s="3">
        <v>214</v>
      </c>
      <c r="E276" s="3">
        <v>209</v>
      </c>
      <c r="F276" s="3">
        <v>203</v>
      </c>
      <c r="G276" s="3">
        <v>200</v>
      </c>
    </row>
    <row r="277" spans="1:7" ht="12.75" x14ac:dyDescent="0.15">
      <c r="A277" s="2">
        <v>275</v>
      </c>
      <c r="B277" s="3">
        <v>229</v>
      </c>
      <c r="C277" s="3">
        <v>222</v>
      </c>
      <c r="D277" s="3">
        <v>215</v>
      </c>
      <c r="E277" s="3">
        <v>210</v>
      </c>
      <c r="F277" s="3">
        <v>203</v>
      </c>
      <c r="G277" s="3">
        <v>201</v>
      </c>
    </row>
    <row r="278" spans="1:7" ht="12.75" x14ac:dyDescent="0.15">
      <c r="A278" s="2">
        <v>276</v>
      </c>
      <c r="B278" s="3">
        <v>230</v>
      </c>
      <c r="C278" s="3">
        <v>222</v>
      </c>
      <c r="D278" s="3">
        <v>215</v>
      </c>
      <c r="E278" s="3">
        <v>210</v>
      </c>
      <c r="F278" s="3">
        <v>204</v>
      </c>
      <c r="G278" s="3">
        <v>202</v>
      </c>
    </row>
    <row r="279" spans="1:7" ht="12.75" x14ac:dyDescent="0.15">
      <c r="A279" s="2">
        <v>277</v>
      </c>
      <c r="B279" s="3">
        <v>230</v>
      </c>
      <c r="C279" s="3">
        <v>223</v>
      </c>
      <c r="D279" s="3">
        <v>216</v>
      </c>
      <c r="E279" s="3">
        <v>211</v>
      </c>
      <c r="F279" s="3">
        <v>204</v>
      </c>
      <c r="G279" s="3">
        <v>202</v>
      </c>
    </row>
    <row r="280" spans="1:7" ht="12.75" x14ac:dyDescent="0.15">
      <c r="A280" s="2">
        <v>278</v>
      </c>
      <c r="B280" s="3">
        <v>230</v>
      </c>
      <c r="C280" s="3">
        <v>224</v>
      </c>
      <c r="D280" s="3">
        <v>217</v>
      </c>
      <c r="E280" s="3">
        <v>212</v>
      </c>
      <c r="F280" s="3">
        <v>205</v>
      </c>
      <c r="G280" s="3">
        <v>203</v>
      </c>
    </row>
    <row r="281" spans="1:7" ht="12.75" x14ac:dyDescent="0.15">
      <c r="A281" s="2">
        <v>279</v>
      </c>
      <c r="B281" s="3">
        <v>230</v>
      </c>
      <c r="C281" s="3">
        <v>224</v>
      </c>
      <c r="D281" s="3">
        <v>217</v>
      </c>
      <c r="E281" s="3">
        <v>212</v>
      </c>
      <c r="F281" s="3">
        <v>206</v>
      </c>
      <c r="G281" s="3">
        <v>203</v>
      </c>
    </row>
    <row r="282" spans="1:7" ht="12.75" x14ac:dyDescent="0.15">
      <c r="A282" s="2">
        <v>280</v>
      </c>
      <c r="B282" s="3">
        <v>230</v>
      </c>
      <c r="C282" s="3">
        <v>225</v>
      </c>
      <c r="D282" s="3">
        <v>218</v>
      </c>
      <c r="E282" s="3">
        <v>213</v>
      </c>
      <c r="F282" s="3">
        <v>206</v>
      </c>
      <c r="G282" s="3">
        <v>204</v>
      </c>
    </row>
    <row r="283" spans="1:7" ht="12.75" x14ac:dyDescent="0.15">
      <c r="A283" s="2">
        <v>281</v>
      </c>
      <c r="B283" s="3">
        <v>230</v>
      </c>
      <c r="C283" s="3">
        <v>225</v>
      </c>
      <c r="D283" s="3">
        <v>219</v>
      </c>
      <c r="E283" s="3">
        <v>214</v>
      </c>
      <c r="F283" s="3">
        <v>207</v>
      </c>
      <c r="G283" s="3">
        <v>205</v>
      </c>
    </row>
    <row r="284" spans="1:7" ht="12.75" x14ac:dyDescent="0.15">
      <c r="A284" s="2">
        <v>282</v>
      </c>
      <c r="B284" s="3">
        <v>230</v>
      </c>
      <c r="C284" s="3">
        <v>226</v>
      </c>
      <c r="D284" s="3">
        <v>219</v>
      </c>
      <c r="E284" s="3">
        <v>214</v>
      </c>
      <c r="F284" s="3">
        <v>207</v>
      </c>
      <c r="G284" s="3">
        <v>205</v>
      </c>
    </row>
    <row r="285" spans="1:7" ht="12.75" x14ac:dyDescent="0.15">
      <c r="A285" s="2">
        <v>283</v>
      </c>
      <c r="B285" s="3">
        <v>230</v>
      </c>
      <c r="C285" s="3">
        <v>227</v>
      </c>
      <c r="D285" s="3">
        <v>220</v>
      </c>
      <c r="E285" s="3">
        <v>215</v>
      </c>
      <c r="F285" s="3">
        <v>208</v>
      </c>
      <c r="G285" s="3">
        <v>206</v>
      </c>
    </row>
    <row r="286" spans="1:7" ht="12.75" x14ac:dyDescent="0.15">
      <c r="A286" s="2">
        <v>284</v>
      </c>
      <c r="B286" s="3">
        <v>230</v>
      </c>
      <c r="C286" s="3">
        <v>227</v>
      </c>
      <c r="D286" s="3">
        <v>220</v>
      </c>
      <c r="E286" s="3">
        <v>216</v>
      </c>
      <c r="F286" s="3">
        <v>209</v>
      </c>
      <c r="G286" s="3">
        <v>207</v>
      </c>
    </row>
    <row r="287" spans="1:7" ht="12.75" x14ac:dyDescent="0.15">
      <c r="A287" s="2">
        <v>285</v>
      </c>
      <c r="B287" s="3">
        <v>230</v>
      </c>
      <c r="C287" s="3">
        <v>228</v>
      </c>
      <c r="D287" s="3">
        <v>221</v>
      </c>
      <c r="E287" s="3">
        <v>216</v>
      </c>
      <c r="F287" s="3">
        <v>209</v>
      </c>
      <c r="G287" s="3">
        <v>207</v>
      </c>
    </row>
    <row r="288" spans="1:7" ht="12.75" x14ac:dyDescent="0.15">
      <c r="A288" s="2">
        <v>286</v>
      </c>
      <c r="B288" s="3">
        <v>230</v>
      </c>
      <c r="C288" s="3">
        <v>229</v>
      </c>
      <c r="D288" s="3">
        <v>222</v>
      </c>
      <c r="E288" s="3">
        <v>217</v>
      </c>
      <c r="F288" s="3">
        <v>210</v>
      </c>
      <c r="G288" s="3">
        <v>208</v>
      </c>
    </row>
    <row r="289" spans="1:7" ht="12.75" x14ac:dyDescent="0.15">
      <c r="A289" s="2">
        <v>287</v>
      </c>
      <c r="B289" s="3">
        <v>230</v>
      </c>
      <c r="C289" s="3">
        <v>229</v>
      </c>
      <c r="D289" s="3">
        <v>222</v>
      </c>
      <c r="E289" s="3">
        <v>218</v>
      </c>
      <c r="F289" s="3">
        <v>210</v>
      </c>
      <c r="G289" s="3">
        <v>208</v>
      </c>
    </row>
    <row r="290" spans="1:7" ht="12.75" x14ac:dyDescent="0.15">
      <c r="A290" s="2">
        <v>288</v>
      </c>
      <c r="B290" s="3">
        <v>230</v>
      </c>
      <c r="C290" s="3">
        <v>230</v>
      </c>
      <c r="D290" s="3">
        <v>223</v>
      </c>
      <c r="E290" s="3">
        <v>218</v>
      </c>
      <c r="F290" s="3">
        <v>211</v>
      </c>
      <c r="G290" s="3">
        <v>209</v>
      </c>
    </row>
    <row r="291" spans="1:7" ht="12.75" x14ac:dyDescent="0.15">
      <c r="A291" s="2">
        <v>289</v>
      </c>
      <c r="B291" s="3">
        <v>230</v>
      </c>
      <c r="C291" s="3">
        <v>230</v>
      </c>
      <c r="D291" s="3">
        <v>224</v>
      </c>
      <c r="E291" s="3">
        <v>219</v>
      </c>
      <c r="F291" s="3">
        <v>212</v>
      </c>
      <c r="G291" s="3">
        <v>210</v>
      </c>
    </row>
    <row r="292" spans="1:7" ht="12.75" x14ac:dyDescent="0.15">
      <c r="A292" s="2">
        <v>290</v>
      </c>
      <c r="B292" s="3">
        <v>230</v>
      </c>
      <c r="C292" s="3">
        <v>230</v>
      </c>
      <c r="D292" s="3">
        <v>224</v>
      </c>
      <c r="E292" s="3">
        <v>220</v>
      </c>
      <c r="F292" s="3">
        <v>212</v>
      </c>
      <c r="G292" s="3">
        <v>210</v>
      </c>
    </row>
    <row r="293" spans="1:7" ht="12.75" x14ac:dyDescent="0.15">
      <c r="A293" s="2">
        <v>291</v>
      </c>
      <c r="B293" s="3">
        <v>230</v>
      </c>
      <c r="C293" s="3">
        <v>230</v>
      </c>
      <c r="D293" s="3">
        <v>225</v>
      </c>
      <c r="E293" s="3">
        <v>220</v>
      </c>
      <c r="F293" s="3">
        <v>213</v>
      </c>
      <c r="G293" s="3">
        <v>211</v>
      </c>
    </row>
    <row r="294" spans="1:7" ht="12.75" x14ac:dyDescent="0.15">
      <c r="A294" s="2">
        <v>292</v>
      </c>
      <c r="B294" s="3">
        <v>230</v>
      </c>
      <c r="C294" s="3">
        <v>230</v>
      </c>
      <c r="D294" s="3">
        <v>225</v>
      </c>
      <c r="E294" s="3">
        <v>221</v>
      </c>
      <c r="F294" s="3">
        <v>213</v>
      </c>
      <c r="G294" s="3">
        <v>212</v>
      </c>
    </row>
    <row r="295" spans="1:7" ht="12.75" x14ac:dyDescent="0.15">
      <c r="A295" s="2">
        <v>293</v>
      </c>
      <c r="B295" s="3">
        <v>230</v>
      </c>
      <c r="C295" s="3">
        <v>230</v>
      </c>
      <c r="D295" s="3">
        <v>226</v>
      </c>
      <c r="E295" s="3">
        <v>222</v>
      </c>
      <c r="F295" s="3">
        <v>214</v>
      </c>
      <c r="G295" s="3">
        <v>212</v>
      </c>
    </row>
    <row r="296" spans="1:7" ht="12.75" x14ac:dyDescent="0.15">
      <c r="A296" s="2">
        <v>294</v>
      </c>
      <c r="B296" s="3">
        <v>230</v>
      </c>
      <c r="C296" s="3">
        <v>230</v>
      </c>
      <c r="D296" s="3">
        <v>227</v>
      </c>
      <c r="E296" s="3">
        <v>222</v>
      </c>
      <c r="F296" s="3">
        <v>214</v>
      </c>
      <c r="G296" s="3">
        <v>213</v>
      </c>
    </row>
    <row r="297" spans="1:7" ht="12.75" x14ac:dyDescent="0.15">
      <c r="A297" s="2">
        <v>295</v>
      </c>
      <c r="B297" s="3">
        <v>230</v>
      </c>
      <c r="C297" s="3">
        <v>230</v>
      </c>
      <c r="D297" s="3">
        <v>227</v>
      </c>
      <c r="E297" s="3">
        <v>223</v>
      </c>
      <c r="F297" s="3">
        <v>215</v>
      </c>
      <c r="G297" s="3">
        <v>214</v>
      </c>
    </row>
    <row r="298" spans="1:7" ht="12.75" x14ac:dyDescent="0.15">
      <c r="A298" s="2">
        <v>296</v>
      </c>
      <c r="B298" s="3">
        <v>230</v>
      </c>
      <c r="C298" s="3">
        <v>230</v>
      </c>
      <c r="D298" s="3">
        <v>228</v>
      </c>
      <c r="E298" s="3">
        <v>224</v>
      </c>
      <c r="F298" s="3">
        <v>216</v>
      </c>
      <c r="G298" s="3">
        <v>214</v>
      </c>
    </row>
    <row r="299" spans="1:7" ht="12.75" x14ac:dyDescent="0.15">
      <c r="A299" s="2">
        <v>297</v>
      </c>
      <c r="B299" s="3">
        <v>230</v>
      </c>
      <c r="C299" s="3">
        <v>230</v>
      </c>
      <c r="D299" s="3">
        <v>229</v>
      </c>
      <c r="E299" s="3">
        <v>224</v>
      </c>
      <c r="F299" s="3">
        <v>216</v>
      </c>
      <c r="G299" s="3">
        <v>215</v>
      </c>
    </row>
    <row r="300" spans="1:7" ht="12.75" x14ac:dyDescent="0.15">
      <c r="A300" s="2">
        <v>298</v>
      </c>
      <c r="B300" s="3">
        <v>230</v>
      </c>
      <c r="C300" s="3">
        <v>230</v>
      </c>
      <c r="D300" s="3">
        <v>229</v>
      </c>
      <c r="E300" s="3">
        <v>225</v>
      </c>
      <c r="F300" s="3">
        <v>217</v>
      </c>
      <c r="G300" s="3">
        <v>215</v>
      </c>
    </row>
    <row r="301" spans="1:7" ht="12.75" x14ac:dyDescent="0.15">
      <c r="A301" s="2">
        <v>299</v>
      </c>
      <c r="B301" s="3">
        <v>230</v>
      </c>
      <c r="C301" s="3">
        <v>230</v>
      </c>
      <c r="D301" s="3">
        <v>230</v>
      </c>
      <c r="E301" s="3">
        <v>226</v>
      </c>
      <c r="F301" s="3">
        <v>217</v>
      </c>
      <c r="G301" s="3">
        <v>216</v>
      </c>
    </row>
    <row r="302" spans="1:7" ht="12.75" x14ac:dyDescent="0.15">
      <c r="A302" s="2">
        <v>300</v>
      </c>
      <c r="B302" s="3">
        <v>230</v>
      </c>
      <c r="C302" s="3">
        <v>230</v>
      </c>
      <c r="D302" s="3">
        <v>230</v>
      </c>
      <c r="E302" s="3">
        <v>226</v>
      </c>
      <c r="F302" s="3">
        <v>218</v>
      </c>
      <c r="G302" s="3">
        <v>217</v>
      </c>
    </row>
    <row r="303" spans="1:7" ht="12.75" x14ac:dyDescent="0.15">
      <c r="A303" s="2">
        <v>301</v>
      </c>
      <c r="B303" s="3">
        <v>230</v>
      </c>
      <c r="C303" s="3">
        <v>230</v>
      </c>
      <c r="D303" s="3">
        <v>230</v>
      </c>
      <c r="E303" s="3">
        <v>227</v>
      </c>
      <c r="F303" s="3">
        <v>219</v>
      </c>
      <c r="G303" s="3">
        <v>217</v>
      </c>
    </row>
    <row r="304" spans="1:7" ht="12.75" x14ac:dyDescent="0.15">
      <c r="A304" s="2">
        <v>302</v>
      </c>
      <c r="B304" s="3">
        <v>230</v>
      </c>
      <c r="C304" s="3">
        <v>230</v>
      </c>
      <c r="D304" s="3">
        <v>230</v>
      </c>
      <c r="E304" s="3">
        <v>228</v>
      </c>
      <c r="F304" s="3">
        <v>219</v>
      </c>
      <c r="G304" s="3">
        <v>218</v>
      </c>
    </row>
    <row r="305" spans="1:7" ht="12.75" x14ac:dyDescent="0.15">
      <c r="A305" s="2">
        <v>303</v>
      </c>
      <c r="B305" s="3">
        <v>230</v>
      </c>
      <c r="C305" s="3">
        <v>230</v>
      </c>
      <c r="D305" s="3">
        <v>230</v>
      </c>
      <c r="E305" s="3">
        <v>228</v>
      </c>
      <c r="F305" s="3">
        <v>220</v>
      </c>
      <c r="G305" s="3">
        <v>219</v>
      </c>
    </row>
    <row r="306" spans="1:7" ht="12.75" x14ac:dyDescent="0.15">
      <c r="A306" s="2">
        <v>304</v>
      </c>
      <c r="B306" s="3">
        <v>230</v>
      </c>
      <c r="C306" s="3">
        <v>230</v>
      </c>
      <c r="D306" s="3">
        <v>230</v>
      </c>
      <c r="E306" s="3">
        <v>229</v>
      </c>
      <c r="F306" s="3">
        <v>220</v>
      </c>
      <c r="G306" s="3">
        <v>219</v>
      </c>
    </row>
    <row r="307" spans="1:7" ht="12.75" x14ac:dyDescent="0.15">
      <c r="A307" s="2">
        <v>305</v>
      </c>
      <c r="B307" s="3">
        <v>230</v>
      </c>
      <c r="C307" s="3">
        <v>230</v>
      </c>
      <c r="D307" s="3">
        <v>230</v>
      </c>
      <c r="E307" s="3">
        <v>230</v>
      </c>
      <c r="F307" s="3">
        <v>221</v>
      </c>
      <c r="G307" s="3">
        <v>220</v>
      </c>
    </row>
    <row r="308" spans="1:7" ht="12.75" x14ac:dyDescent="0.15">
      <c r="A308" s="2">
        <v>306</v>
      </c>
      <c r="B308" s="3">
        <v>230</v>
      </c>
      <c r="C308" s="3">
        <v>230</v>
      </c>
      <c r="D308" s="3">
        <v>230</v>
      </c>
      <c r="E308" s="3">
        <v>230</v>
      </c>
      <c r="F308" s="3">
        <v>222</v>
      </c>
      <c r="G308" s="3">
        <v>220</v>
      </c>
    </row>
    <row r="309" spans="1:7" ht="12.75" x14ac:dyDescent="0.15">
      <c r="A309" s="2">
        <v>307</v>
      </c>
      <c r="B309" s="3">
        <v>230</v>
      </c>
      <c r="C309" s="3">
        <v>230</v>
      </c>
      <c r="D309" s="3">
        <v>230</v>
      </c>
      <c r="E309" s="3">
        <v>230</v>
      </c>
      <c r="F309" s="3">
        <v>222</v>
      </c>
      <c r="G309" s="3">
        <v>221</v>
      </c>
    </row>
    <row r="310" spans="1:7" ht="12.75" x14ac:dyDescent="0.15">
      <c r="A310" s="2">
        <v>308</v>
      </c>
      <c r="B310" s="3">
        <v>230</v>
      </c>
      <c r="C310" s="3">
        <v>230</v>
      </c>
      <c r="D310" s="3">
        <v>230</v>
      </c>
      <c r="E310" s="3">
        <v>230</v>
      </c>
      <c r="F310" s="3">
        <v>223</v>
      </c>
      <c r="G310" s="3">
        <v>222</v>
      </c>
    </row>
    <row r="311" spans="1:7" ht="12.75" x14ac:dyDescent="0.15">
      <c r="A311" s="2">
        <v>309</v>
      </c>
      <c r="B311" s="3">
        <v>230</v>
      </c>
      <c r="C311" s="3">
        <v>230</v>
      </c>
      <c r="D311" s="3">
        <v>230</v>
      </c>
      <c r="E311" s="3">
        <v>230</v>
      </c>
      <c r="F311" s="3">
        <v>223</v>
      </c>
      <c r="G311" s="3">
        <v>222</v>
      </c>
    </row>
    <row r="312" spans="1:7" ht="12.75" x14ac:dyDescent="0.15">
      <c r="A312" s="2">
        <v>310</v>
      </c>
      <c r="B312" s="3">
        <v>230</v>
      </c>
      <c r="C312" s="3">
        <v>230</v>
      </c>
      <c r="D312" s="3">
        <v>230</v>
      </c>
      <c r="E312" s="3">
        <v>230</v>
      </c>
      <c r="F312" s="3">
        <v>224</v>
      </c>
      <c r="G312" s="3">
        <v>223</v>
      </c>
    </row>
    <row r="313" spans="1:7" ht="12.75" x14ac:dyDescent="0.15">
      <c r="A313" s="2">
        <v>311</v>
      </c>
      <c r="B313" s="3">
        <v>230</v>
      </c>
      <c r="C313" s="3">
        <v>230</v>
      </c>
      <c r="D313" s="3">
        <v>230</v>
      </c>
      <c r="E313" s="3">
        <v>230</v>
      </c>
      <c r="F313" s="3">
        <v>225</v>
      </c>
      <c r="G313" s="3">
        <v>224</v>
      </c>
    </row>
    <row r="314" spans="1:7" ht="12.75" x14ac:dyDescent="0.15">
      <c r="A314" s="2">
        <v>312</v>
      </c>
      <c r="B314" s="3">
        <v>230</v>
      </c>
      <c r="C314" s="3">
        <v>230</v>
      </c>
      <c r="D314" s="3">
        <v>230</v>
      </c>
      <c r="E314" s="3">
        <v>230</v>
      </c>
      <c r="F314" s="3">
        <v>225</v>
      </c>
      <c r="G314" s="3">
        <v>224</v>
      </c>
    </row>
    <row r="315" spans="1:7" ht="12.75" x14ac:dyDescent="0.15">
      <c r="A315" s="2">
        <v>313</v>
      </c>
      <c r="B315" s="3">
        <v>230</v>
      </c>
      <c r="C315" s="3">
        <v>230</v>
      </c>
      <c r="D315" s="3">
        <v>230</v>
      </c>
      <c r="E315" s="3">
        <v>230</v>
      </c>
      <c r="F315" s="3">
        <v>226</v>
      </c>
      <c r="G315" s="3">
        <v>225</v>
      </c>
    </row>
    <row r="316" spans="1:7" ht="12.75" x14ac:dyDescent="0.15">
      <c r="A316" s="2">
        <v>314</v>
      </c>
      <c r="B316" s="3">
        <v>230</v>
      </c>
      <c r="C316" s="3">
        <v>230</v>
      </c>
      <c r="D316" s="3">
        <v>230</v>
      </c>
      <c r="E316" s="3">
        <v>230</v>
      </c>
      <c r="F316" s="3">
        <v>226</v>
      </c>
      <c r="G316" s="3">
        <v>225</v>
      </c>
    </row>
    <row r="317" spans="1:7" ht="12.75" x14ac:dyDescent="0.15">
      <c r="A317" s="2">
        <v>315</v>
      </c>
      <c r="B317" s="3">
        <v>230</v>
      </c>
      <c r="C317" s="3">
        <v>230</v>
      </c>
      <c r="D317" s="3">
        <v>230</v>
      </c>
      <c r="E317" s="3">
        <v>230</v>
      </c>
      <c r="F317" s="3">
        <v>227</v>
      </c>
      <c r="G317" s="3">
        <v>226</v>
      </c>
    </row>
    <row r="318" spans="1:7" ht="12.75" x14ac:dyDescent="0.15">
      <c r="A318" s="2">
        <v>316</v>
      </c>
      <c r="B318" s="3">
        <v>230</v>
      </c>
      <c r="C318" s="3">
        <v>230</v>
      </c>
      <c r="D318" s="3">
        <v>230</v>
      </c>
      <c r="E318" s="3">
        <v>230</v>
      </c>
      <c r="F318" s="3">
        <v>227</v>
      </c>
      <c r="G318" s="3">
        <v>227</v>
      </c>
    </row>
    <row r="319" spans="1:7" ht="12.75" x14ac:dyDescent="0.15">
      <c r="A319" s="2">
        <v>317</v>
      </c>
      <c r="B319" s="3">
        <v>230</v>
      </c>
      <c r="C319" s="3">
        <v>230</v>
      </c>
      <c r="D319" s="3">
        <v>230</v>
      </c>
      <c r="E319" s="3">
        <v>230</v>
      </c>
      <c r="F319" s="3">
        <v>228</v>
      </c>
      <c r="G319" s="3">
        <v>227</v>
      </c>
    </row>
    <row r="320" spans="1:7" ht="12.75" x14ac:dyDescent="0.15">
      <c r="A320" s="2">
        <v>318</v>
      </c>
      <c r="B320" s="3">
        <v>230</v>
      </c>
      <c r="C320" s="3">
        <v>230</v>
      </c>
      <c r="D320" s="3">
        <v>230</v>
      </c>
      <c r="E320" s="3">
        <v>230</v>
      </c>
      <c r="F320" s="3">
        <v>229</v>
      </c>
      <c r="G320" s="3">
        <v>228</v>
      </c>
    </row>
    <row r="321" spans="1:7" ht="12.75" x14ac:dyDescent="0.15">
      <c r="A321" s="2">
        <v>319</v>
      </c>
      <c r="B321" s="3">
        <v>230</v>
      </c>
      <c r="C321" s="3">
        <v>230</v>
      </c>
      <c r="D321" s="3">
        <v>230</v>
      </c>
      <c r="E321" s="3">
        <v>230</v>
      </c>
      <c r="F321" s="3">
        <v>229</v>
      </c>
      <c r="G321" s="3">
        <v>229</v>
      </c>
    </row>
    <row r="322" spans="1:7" ht="12.75" x14ac:dyDescent="0.15">
      <c r="A322" s="2">
        <v>320</v>
      </c>
      <c r="B322" s="3">
        <v>230</v>
      </c>
      <c r="C322" s="3">
        <v>230</v>
      </c>
      <c r="D322" s="3">
        <v>230</v>
      </c>
      <c r="E322" s="3">
        <v>230</v>
      </c>
      <c r="F322" s="3">
        <v>230</v>
      </c>
      <c r="G322" s="3">
        <v>229</v>
      </c>
    </row>
    <row r="323" spans="1:7" ht="12.75" x14ac:dyDescent="0.15">
      <c r="A323" s="2">
        <v>321</v>
      </c>
      <c r="B323" s="3">
        <v>230</v>
      </c>
      <c r="C323" s="3">
        <v>230</v>
      </c>
      <c r="D323" s="3">
        <v>230</v>
      </c>
      <c r="E323" s="3">
        <v>230</v>
      </c>
      <c r="F323" s="3">
        <v>230</v>
      </c>
      <c r="G323" s="3">
        <v>230</v>
      </c>
    </row>
    <row r="324" spans="1:7" ht="12.75" x14ac:dyDescent="0.15">
      <c r="A324" s="2">
        <v>322</v>
      </c>
      <c r="B324" s="3">
        <v>230</v>
      </c>
      <c r="C324" s="3">
        <v>230</v>
      </c>
      <c r="D324" s="3">
        <v>230</v>
      </c>
      <c r="E324" s="3">
        <v>230</v>
      </c>
      <c r="F324" s="3">
        <v>230</v>
      </c>
      <c r="G324" s="3">
        <v>230</v>
      </c>
    </row>
    <row r="325" spans="1:7" ht="12.75" x14ac:dyDescent="0.15">
      <c r="A325" s="2">
        <v>323</v>
      </c>
      <c r="B325" s="3">
        <v>230</v>
      </c>
      <c r="C325" s="3">
        <v>230</v>
      </c>
      <c r="D325" s="3">
        <v>230</v>
      </c>
      <c r="E325" s="3">
        <v>230</v>
      </c>
      <c r="F325" s="3">
        <v>230</v>
      </c>
      <c r="G325" s="3">
        <v>230</v>
      </c>
    </row>
    <row r="326" spans="1:7" ht="12.75" x14ac:dyDescent="0.15">
      <c r="A326" s="2">
        <v>324</v>
      </c>
      <c r="B326" s="3">
        <v>230</v>
      </c>
      <c r="C326" s="3">
        <v>230</v>
      </c>
      <c r="D326" s="3">
        <v>230</v>
      </c>
      <c r="E326" s="3">
        <v>230</v>
      </c>
      <c r="F326" s="3">
        <v>230</v>
      </c>
      <c r="G326" s="3">
        <v>230</v>
      </c>
    </row>
    <row r="327" spans="1:7" ht="12.75" x14ac:dyDescent="0.15">
      <c r="A327" s="2">
        <v>325</v>
      </c>
      <c r="B327" s="3">
        <v>230</v>
      </c>
      <c r="C327" s="3">
        <v>230</v>
      </c>
      <c r="D327" s="3">
        <v>230</v>
      </c>
      <c r="E327" s="3">
        <v>230</v>
      </c>
      <c r="F327" s="3">
        <v>230</v>
      </c>
      <c r="G327" s="3">
        <v>230</v>
      </c>
    </row>
    <row r="328" spans="1:7" ht="12.75" x14ac:dyDescent="0.15">
      <c r="A328" s="2">
        <v>326</v>
      </c>
      <c r="B328" s="3">
        <v>230</v>
      </c>
      <c r="C328" s="3">
        <v>230</v>
      </c>
      <c r="D328" s="3">
        <v>230</v>
      </c>
      <c r="E328" s="3">
        <v>230</v>
      </c>
      <c r="F328" s="3">
        <v>230</v>
      </c>
      <c r="G328" s="3">
        <v>230</v>
      </c>
    </row>
    <row r="329" spans="1:7" ht="12.75" x14ac:dyDescent="0.15">
      <c r="A329" s="2">
        <v>327</v>
      </c>
      <c r="B329" s="3">
        <v>230</v>
      </c>
      <c r="C329" s="3">
        <v>230</v>
      </c>
      <c r="D329" s="3">
        <v>230</v>
      </c>
      <c r="E329" s="3">
        <v>230</v>
      </c>
      <c r="F329" s="3">
        <v>230</v>
      </c>
      <c r="G329" s="3">
        <v>230</v>
      </c>
    </row>
    <row r="330" spans="1:7" ht="12.75" x14ac:dyDescent="0.15">
      <c r="A330" s="2">
        <v>328</v>
      </c>
      <c r="B330" s="3">
        <v>230</v>
      </c>
      <c r="C330" s="3">
        <v>230</v>
      </c>
      <c r="D330" s="3">
        <v>230</v>
      </c>
      <c r="E330" s="3">
        <v>230</v>
      </c>
      <c r="F330" s="3">
        <v>230</v>
      </c>
      <c r="G330" s="3">
        <v>230</v>
      </c>
    </row>
    <row r="331" spans="1:7" ht="12.75" x14ac:dyDescent="0.15">
      <c r="A331" s="2">
        <v>329</v>
      </c>
      <c r="B331" s="3">
        <v>230</v>
      </c>
      <c r="C331" s="3">
        <v>230</v>
      </c>
      <c r="D331" s="3">
        <v>230</v>
      </c>
      <c r="E331" s="3">
        <v>230</v>
      </c>
      <c r="F331" s="3">
        <v>230</v>
      </c>
      <c r="G331" s="3">
        <v>230</v>
      </c>
    </row>
    <row r="332" spans="1:7" ht="12.75" x14ac:dyDescent="0.15">
      <c r="A332" s="2">
        <v>330</v>
      </c>
      <c r="B332" s="3">
        <v>230</v>
      </c>
      <c r="C332" s="3">
        <v>230</v>
      </c>
      <c r="D332" s="3">
        <v>230</v>
      </c>
      <c r="E332" s="3">
        <v>230</v>
      </c>
      <c r="F332" s="3">
        <v>230</v>
      </c>
      <c r="G332" s="3">
        <v>230</v>
      </c>
    </row>
    <row r="333" spans="1:7" ht="12.75" x14ac:dyDescent="0.15">
      <c r="A333" s="2">
        <v>331</v>
      </c>
      <c r="B333" s="3">
        <v>230</v>
      </c>
      <c r="C333" s="3">
        <v>230</v>
      </c>
      <c r="D333" s="3">
        <v>230</v>
      </c>
      <c r="E333" s="3">
        <v>230</v>
      </c>
      <c r="F333" s="3">
        <v>230</v>
      </c>
      <c r="G333" s="3">
        <v>230</v>
      </c>
    </row>
    <row r="334" spans="1:7" ht="12.75" x14ac:dyDescent="0.15">
      <c r="A334" s="2">
        <v>332</v>
      </c>
      <c r="B334" s="3">
        <v>230</v>
      </c>
      <c r="C334" s="3">
        <v>230</v>
      </c>
      <c r="D334" s="3">
        <v>230</v>
      </c>
      <c r="E334" s="3">
        <v>230</v>
      </c>
      <c r="F334" s="3">
        <v>230</v>
      </c>
      <c r="G334" s="3">
        <v>230</v>
      </c>
    </row>
    <row r="335" spans="1:7" ht="12.75" x14ac:dyDescent="0.15">
      <c r="A335" s="2">
        <v>333</v>
      </c>
      <c r="B335" s="3">
        <v>230</v>
      </c>
      <c r="C335" s="3">
        <v>230</v>
      </c>
      <c r="D335" s="3">
        <v>230</v>
      </c>
      <c r="E335" s="3">
        <v>230</v>
      </c>
      <c r="F335" s="3">
        <v>230</v>
      </c>
      <c r="G335" s="3">
        <v>230</v>
      </c>
    </row>
    <row r="336" spans="1:7" ht="12.75" x14ac:dyDescent="0.15">
      <c r="A336" s="2">
        <v>334</v>
      </c>
      <c r="B336" s="3">
        <v>230</v>
      </c>
      <c r="C336" s="3">
        <v>230</v>
      </c>
      <c r="D336" s="3">
        <v>230</v>
      </c>
      <c r="E336" s="3">
        <v>230</v>
      </c>
      <c r="F336" s="3">
        <v>230</v>
      </c>
      <c r="G336" s="3">
        <v>230</v>
      </c>
    </row>
    <row r="337" spans="1:7" ht="12.75" x14ac:dyDescent="0.15">
      <c r="A337" s="2">
        <v>335</v>
      </c>
      <c r="B337" s="3">
        <v>230</v>
      </c>
      <c r="C337" s="3">
        <v>230</v>
      </c>
      <c r="D337" s="3">
        <v>230</v>
      </c>
      <c r="E337" s="3">
        <v>230</v>
      </c>
      <c r="F337" s="3">
        <v>230</v>
      </c>
      <c r="G337" s="3">
        <v>230</v>
      </c>
    </row>
    <row r="338" spans="1:7" ht="12.75" x14ac:dyDescent="0.15">
      <c r="A338" s="2">
        <v>336</v>
      </c>
      <c r="B338" s="3">
        <v>230</v>
      </c>
      <c r="C338" s="3">
        <v>230</v>
      </c>
      <c r="D338" s="3">
        <v>230</v>
      </c>
      <c r="E338" s="3">
        <v>230</v>
      </c>
      <c r="F338" s="3">
        <v>230</v>
      </c>
      <c r="G338" s="3">
        <v>230</v>
      </c>
    </row>
    <row r="339" spans="1:7" ht="12.75" x14ac:dyDescent="0.15">
      <c r="A339" s="2">
        <v>337</v>
      </c>
      <c r="B339" s="3">
        <v>230</v>
      </c>
      <c r="C339" s="3">
        <v>230</v>
      </c>
      <c r="D339" s="3">
        <v>230</v>
      </c>
      <c r="E339" s="3">
        <v>230</v>
      </c>
      <c r="F339" s="3">
        <v>230</v>
      </c>
      <c r="G339" s="3">
        <v>230</v>
      </c>
    </row>
    <row r="340" spans="1:7" ht="12.75" x14ac:dyDescent="0.15">
      <c r="A340" s="2">
        <v>338</v>
      </c>
      <c r="B340" s="3">
        <v>230</v>
      </c>
      <c r="C340" s="3">
        <v>230</v>
      </c>
      <c r="D340" s="3">
        <v>230</v>
      </c>
      <c r="E340" s="3">
        <v>230</v>
      </c>
      <c r="F340" s="3">
        <v>230</v>
      </c>
      <c r="G340" s="3">
        <v>230</v>
      </c>
    </row>
    <row r="341" spans="1:7" ht="12.75" x14ac:dyDescent="0.15">
      <c r="A341" s="2">
        <v>339</v>
      </c>
      <c r="B341" s="3">
        <v>230</v>
      </c>
      <c r="C341" s="3">
        <v>230</v>
      </c>
      <c r="D341" s="3">
        <v>230</v>
      </c>
      <c r="E341" s="3">
        <v>230</v>
      </c>
      <c r="F341" s="3">
        <v>230</v>
      </c>
      <c r="G341" s="3">
        <v>230</v>
      </c>
    </row>
    <row r="342" spans="1:7" ht="12.75" x14ac:dyDescent="0.15">
      <c r="A342" s="2">
        <v>340</v>
      </c>
      <c r="B342" s="3">
        <v>230</v>
      </c>
      <c r="C342" s="3">
        <v>230</v>
      </c>
      <c r="D342" s="3">
        <v>230</v>
      </c>
      <c r="E342" s="3">
        <v>230</v>
      </c>
      <c r="F342" s="3">
        <v>230</v>
      </c>
      <c r="G342" s="3">
        <v>230</v>
      </c>
    </row>
    <row r="343" spans="1:7" ht="12.75" x14ac:dyDescent="0.15">
      <c r="A343" s="2">
        <v>341</v>
      </c>
      <c r="B343" s="3">
        <v>230</v>
      </c>
      <c r="C343" s="3">
        <v>230</v>
      </c>
      <c r="D343" s="3">
        <v>230</v>
      </c>
      <c r="E343" s="3">
        <v>230</v>
      </c>
      <c r="F343" s="3">
        <v>230</v>
      </c>
      <c r="G343" s="3">
        <v>230</v>
      </c>
    </row>
    <row r="344" spans="1:7" ht="12.75" x14ac:dyDescent="0.15">
      <c r="A344" s="2">
        <v>342</v>
      </c>
      <c r="B344" s="3">
        <v>230</v>
      </c>
      <c r="C344" s="3">
        <v>230</v>
      </c>
      <c r="D344" s="3">
        <v>230</v>
      </c>
      <c r="E344" s="3">
        <v>230</v>
      </c>
      <c r="F344" s="3">
        <v>230</v>
      </c>
      <c r="G344" s="3">
        <v>230</v>
      </c>
    </row>
    <row r="345" spans="1:7" ht="12.75" x14ac:dyDescent="0.15">
      <c r="A345" s="2">
        <v>343</v>
      </c>
      <c r="B345" s="3">
        <v>230</v>
      </c>
      <c r="C345" s="3">
        <v>230</v>
      </c>
      <c r="D345" s="3">
        <v>230</v>
      </c>
      <c r="E345" s="3">
        <v>230</v>
      </c>
      <c r="F345" s="3">
        <v>230</v>
      </c>
      <c r="G345" s="3">
        <v>230</v>
      </c>
    </row>
    <row r="346" spans="1:7" ht="12.75" x14ac:dyDescent="0.15">
      <c r="A346" s="2">
        <v>344</v>
      </c>
      <c r="B346" s="3">
        <v>230</v>
      </c>
      <c r="C346" s="3">
        <v>230</v>
      </c>
      <c r="D346" s="3">
        <v>230</v>
      </c>
      <c r="E346" s="3">
        <v>230</v>
      </c>
      <c r="F346" s="3">
        <v>230</v>
      </c>
      <c r="G346" s="3">
        <v>230</v>
      </c>
    </row>
    <row r="347" spans="1:7" ht="12.75" x14ac:dyDescent="0.15">
      <c r="A347" s="2">
        <v>345</v>
      </c>
      <c r="B347" s="3">
        <v>230</v>
      </c>
      <c r="C347" s="3">
        <v>230</v>
      </c>
      <c r="D347" s="3">
        <v>230</v>
      </c>
      <c r="E347" s="3">
        <v>230</v>
      </c>
      <c r="F347" s="3">
        <v>230</v>
      </c>
      <c r="G347" s="3">
        <v>230</v>
      </c>
    </row>
    <row r="348" spans="1:7" ht="12.75" x14ac:dyDescent="0.15">
      <c r="A348" s="2">
        <v>346</v>
      </c>
      <c r="B348" s="3">
        <v>230</v>
      </c>
      <c r="C348" s="3">
        <v>230</v>
      </c>
      <c r="D348" s="3">
        <v>230</v>
      </c>
      <c r="E348" s="3">
        <v>230</v>
      </c>
      <c r="F348" s="3">
        <v>230</v>
      </c>
      <c r="G348" s="3">
        <v>230</v>
      </c>
    </row>
    <row r="349" spans="1:7" ht="12.75" x14ac:dyDescent="0.15">
      <c r="A349" s="2">
        <v>347</v>
      </c>
      <c r="B349" s="3">
        <v>230</v>
      </c>
      <c r="C349" s="3">
        <v>230</v>
      </c>
      <c r="D349" s="3">
        <v>230</v>
      </c>
      <c r="E349" s="3">
        <v>230</v>
      </c>
      <c r="F349" s="3">
        <v>230</v>
      </c>
      <c r="G349" s="3">
        <v>230</v>
      </c>
    </row>
    <row r="350" spans="1:7" ht="12.75" x14ac:dyDescent="0.15">
      <c r="A350" s="2">
        <v>348</v>
      </c>
      <c r="B350" s="3">
        <v>230</v>
      </c>
      <c r="C350" s="3">
        <v>230</v>
      </c>
      <c r="D350" s="3">
        <v>230</v>
      </c>
      <c r="E350" s="3">
        <v>230</v>
      </c>
      <c r="F350" s="3">
        <v>230</v>
      </c>
      <c r="G350" s="3">
        <v>230</v>
      </c>
    </row>
    <row r="351" spans="1:7" ht="12.75" x14ac:dyDescent="0.15">
      <c r="A351" s="2">
        <v>349</v>
      </c>
      <c r="B351" s="3">
        <v>230</v>
      </c>
      <c r="C351" s="3">
        <v>230</v>
      </c>
      <c r="D351" s="3">
        <v>230</v>
      </c>
      <c r="E351" s="3">
        <v>230</v>
      </c>
      <c r="F351" s="3">
        <v>230</v>
      </c>
      <c r="G351" s="3">
        <v>230</v>
      </c>
    </row>
    <row r="352" spans="1:7" ht="12.75" x14ac:dyDescent="0.15">
      <c r="A352" s="2">
        <v>350</v>
      </c>
      <c r="B352" s="3">
        <v>230</v>
      </c>
      <c r="C352" s="3">
        <v>230</v>
      </c>
      <c r="D352" s="3">
        <v>230</v>
      </c>
      <c r="E352" s="3">
        <v>230</v>
      </c>
      <c r="F352" s="3">
        <v>230</v>
      </c>
      <c r="G352" s="3">
        <v>230</v>
      </c>
    </row>
    <row r="353" spans="1:7" ht="12.75" x14ac:dyDescent="0.15">
      <c r="A353" s="2">
        <v>351</v>
      </c>
      <c r="B353" s="3">
        <v>230</v>
      </c>
      <c r="C353" s="3">
        <v>230</v>
      </c>
      <c r="D353" s="3">
        <v>230</v>
      </c>
      <c r="E353" s="3">
        <v>230</v>
      </c>
      <c r="F353" s="3">
        <v>230</v>
      </c>
      <c r="G353" s="3">
        <v>230</v>
      </c>
    </row>
    <row r="354" spans="1:7" ht="12.75" x14ac:dyDescent="0.15">
      <c r="A354" s="2">
        <v>352</v>
      </c>
      <c r="B354" s="3">
        <v>230</v>
      </c>
      <c r="C354" s="3">
        <v>230</v>
      </c>
      <c r="D354" s="3">
        <v>230</v>
      </c>
      <c r="E354" s="3">
        <v>230</v>
      </c>
      <c r="F354" s="3">
        <v>230</v>
      </c>
      <c r="G354" s="3">
        <v>230</v>
      </c>
    </row>
    <row r="355" spans="1:7" ht="12.75" x14ac:dyDescent="0.15">
      <c r="A355" s="2">
        <v>353</v>
      </c>
      <c r="B355" s="3">
        <v>230</v>
      </c>
      <c r="C355" s="3">
        <v>230</v>
      </c>
      <c r="D355" s="3">
        <v>230</v>
      </c>
      <c r="E355" s="3">
        <v>230</v>
      </c>
      <c r="F355" s="3">
        <v>230</v>
      </c>
      <c r="G355" s="3">
        <v>230</v>
      </c>
    </row>
    <row r="356" spans="1:7" ht="12.75" x14ac:dyDescent="0.15">
      <c r="A356" s="2">
        <v>354</v>
      </c>
      <c r="B356" s="3">
        <v>230</v>
      </c>
      <c r="C356" s="3">
        <v>230</v>
      </c>
      <c r="D356" s="3">
        <v>230</v>
      </c>
      <c r="E356" s="3">
        <v>230</v>
      </c>
      <c r="F356" s="3">
        <v>230</v>
      </c>
      <c r="G356" s="3">
        <v>230</v>
      </c>
    </row>
    <row r="357" spans="1:7" ht="12.75" x14ac:dyDescent="0.15">
      <c r="A357" s="2">
        <v>355</v>
      </c>
      <c r="B357" s="3">
        <v>230</v>
      </c>
      <c r="C357" s="3">
        <v>230</v>
      </c>
      <c r="D357" s="3">
        <v>230</v>
      </c>
      <c r="E357" s="3">
        <v>230</v>
      </c>
      <c r="F357" s="3">
        <v>230</v>
      </c>
      <c r="G357" s="3">
        <v>230</v>
      </c>
    </row>
    <row r="358" spans="1:7" ht="12.75" x14ac:dyDescent="0.15">
      <c r="A358" s="2">
        <v>356</v>
      </c>
      <c r="B358" s="3">
        <v>230</v>
      </c>
      <c r="C358" s="3">
        <v>230</v>
      </c>
      <c r="D358" s="3">
        <v>230</v>
      </c>
      <c r="E358" s="3">
        <v>230</v>
      </c>
      <c r="F358" s="3">
        <v>230</v>
      </c>
      <c r="G358" s="3">
        <v>230</v>
      </c>
    </row>
    <row r="359" spans="1:7" ht="12.75" x14ac:dyDescent="0.15">
      <c r="A359" s="2">
        <v>357</v>
      </c>
      <c r="B359" s="3">
        <v>230</v>
      </c>
      <c r="C359" s="3">
        <v>230</v>
      </c>
      <c r="D359" s="3">
        <v>230</v>
      </c>
      <c r="E359" s="3">
        <v>230</v>
      </c>
      <c r="F359" s="3">
        <v>230</v>
      </c>
      <c r="G359" s="3">
        <v>230</v>
      </c>
    </row>
    <row r="360" spans="1:7" ht="12.75" x14ac:dyDescent="0.15">
      <c r="A360" s="2">
        <v>358</v>
      </c>
      <c r="B360" s="3">
        <v>230</v>
      </c>
      <c r="C360" s="3">
        <v>230</v>
      </c>
      <c r="D360" s="3">
        <v>230</v>
      </c>
      <c r="E360" s="3">
        <v>230</v>
      </c>
      <c r="F360" s="3">
        <v>230</v>
      </c>
      <c r="G360" s="3">
        <v>230</v>
      </c>
    </row>
    <row r="361" spans="1:7" ht="12.75" x14ac:dyDescent="0.15">
      <c r="A361" s="2">
        <v>359</v>
      </c>
      <c r="B361" s="3">
        <v>230</v>
      </c>
      <c r="C361" s="3">
        <v>230</v>
      </c>
      <c r="D361" s="3">
        <v>230</v>
      </c>
      <c r="E361" s="3">
        <v>230</v>
      </c>
      <c r="F361" s="3">
        <v>230</v>
      </c>
      <c r="G361" s="3">
        <v>230</v>
      </c>
    </row>
    <row r="362" spans="1:7" ht="12.75" x14ac:dyDescent="0.15">
      <c r="A362" s="2">
        <v>360</v>
      </c>
      <c r="B362" s="3">
        <v>230</v>
      </c>
      <c r="C362" s="3">
        <v>230</v>
      </c>
      <c r="D362" s="3">
        <v>230</v>
      </c>
      <c r="E362" s="3">
        <v>230</v>
      </c>
      <c r="F362" s="3">
        <v>230</v>
      </c>
      <c r="G362" s="3">
        <v>230</v>
      </c>
    </row>
    <row r="363" spans="1:7" ht="12.75" x14ac:dyDescent="0.15">
      <c r="A363" s="2">
        <v>361</v>
      </c>
      <c r="B363" s="3">
        <v>230</v>
      </c>
      <c r="C363" s="3">
        <v>230</v>
      </c>
      <c r="D363" s="3">
        <v>230</v>
      </c>
      <c r="E363" s="3">
        <v>230</v>
      </c>
      <c r="F363" s="3">
        <v>230</v>
      </c>
      <c r="G363" s="3">
        <v>230</v>
      </c>
    </row>
    <row r="364" spans="1:7" ht="12.75" x14ac:dyDescent="0.15">
      <c r="A364" s="2">
        <v>362</v>
      </c>
      <c r="B364" s="3">
        <v>230</v>
      </c>
      <c r="C364" s="3">
        <v>230</v>
      </c>
      <c r="D364" s="3">
        <v>230</v>
      </c>
      <c r="E364" s="3">
        <v>230</v>
      </c>
      <c r="F364" s="3">
        <v>230</v>
      </c>
      <c r="G364" s="3">
        <v>230</v>
      </c>
    </row>
    <row r="365" spans="1:7" ht="12.75" x14ac:dyDescent="0.15">
      <c r="A365" s="2">
        <v>363</v>
      </c>
      <c r="B365" s="3">
        <v>230</v>
      </c>
      <c r="C365" s="3">
        <v>230</v>
      </c>
      <c r="D365" s="3">
        <v>230</v>
      </c>
      <c r="E365" s="3">
        <v>230</v>
      </c>
      <c r="F365" s="3">
        <v>230</v>
      </c>
      <c r="G365" s="3">
        <v>230</v>
      </c>
    </row>
    <row r="366" spans="1:7" ht="12.75" x14ac:dyDescent="0.15">
      <c r="A366" s="2">
        <v>364</v>
      </c>
      <c r="B366" s="3">
        <v>230</v>
      </c>
      <c r="C366" s="3">
        <v>230</v>
      </c>
      <c r="D366" s="3">
        <v>230</v>
      </c>
      <c r="E366" s="3">
        <v>230</v>
      </c>
      <c r="F366" s="3">
        <v>230</v>
      </c>
      <c r="G366" s="3">
        <v>230</v>
      </c>
    </row>
    <row r="367" spans="1:7" ht="12.75" x14ac:dyDescent="0.15">
      <c r="A367" s="2">
        <v>365</v>
      </c>
      <c r="B367" s="3">
        <v>230</v>
      </c>
      <c r="C367" s="3">
        <v>230</v>
      </c>
      <c r="D367" s="3">
        <v>230</v>
      </c>
      <c r="E367" s="3">
        <v>230</v>
      </c>
      <c r="F367" s="3">
        <v>230</v>
      </c>
      <c r="G367" s="3">
        <v>230</v>
      </c>
    </row>
    <row r="368" spans="1:7" ht="12.75" x14ac:dyDescent="0.15">
      <c r="A368" s="2">
        <v>366</v>
      </c>
      <c r="B368" s="3">
        <v>230</v>
      </c>
      <c r="C368" s="3">
        <v>230</v>
      </c>
      <c r="D368" s="3">
        <v>230</v>
      </c>
      <c r="E368" s="3">
        <v>230</v>
      </c>
      <c r="F368" s="3">
        <v>230</v>
      </c>
      <c r="G368" s="3">
        <v>230</v>
      </c>
    </row>
    <row r="369" spans="1:7" ht="12.75" x14ac:dyDescent="0.15">
      <c r="A369" s="2">
        <v>367</v>
      </c>
      <c r="B369" s="3">
        <v>230</v>
      </c>
      <c r="C369" s="3">
        <v>230</v>
      </c>
      <c r="D369" s="3">
        <v>230</v>
      </c>
      <c r="E369" s="3">
        <v>230</v>
      </c>
      <c r="F369" s="3">
        <v>230</v>
      </c>
      <c r="G369" s="3">
        <v>230</v>
      </c>
    </row>
    <row r="370" spans="1:7" ht="12.75" x14ac:dyDescent="0.15">
      <c r="A370" s="2">
        <v>368</v>
      </c>
      <c r="B370" s="3">
        <v>230</v>
      </c>
      <c r="C370" s="3">
        <v>230</v>
      </c>
      <c r="D370" s="3">
        <v>230</v>
      </c>
      <c r="E370" s="3">
        <v>230</v>
      </c>
      <c r="F370" s="3">
        <v>230</v>
      </c>
      <c r="G370" s="3">
        <v>230</v>
      </c>
    </row>
    <row r="371" spans="1:7" ht="12.75" x14ac:dyDescent="0.15">
      <c r="A371" s="2">
        <v>369</v>
      </c>
      <c r="B371" s="3">
        <v>230</v>
      </c>
      <c r="C371" s="3">
        <v>230</v>
      </c>
      <c r="D371" s="3">
        <v>230</v>
      </c>
      <c r="E371" s="3">
        <v>230</v>
      </c>
      <c r="F371" s="3">
        <v>230</v>
      </c>
      <c r="G371" s="3">
        <v>230</v>
      </c>
    </row>
    <row r="372" spans="1:7" ht="12.75" x14ac:dyDescent="0.15">
      <c r="A372" s="2">
        <v>370</v>
      </c>
      <c r="B372" s="3">
        <v>230</v>
      </c>
      <c r="C372" s="3">
        <v>230</v>
      </c>
      <c r="D372" s="3">
        <v>230</v>
      </c>
      <c r="E372" s="3">
        <v>230</v>
      </c>
      <c r="F372" s="3">
        <v>230</v>
      </c>
      <c r="G372" s="3">
        <v>230</v>
      </c>
    </row>
    <row r="373" spans="1:7" ht="12.75" x14ac:dyDescent="0.15">
      <c r="A373" s="2">
        <v>371</v>
      </c>
      <c r="B373" s="3">
        <v>230</v>
      </c>
      <c r="C373" s="3">
        <v>230</v>
      </c>
      <c r="D373" s="3">
        <v>230</v>
      </c>
      <c r="E373" s="3">
        <v>230</v>
      </c>
      <c r="F373" s="3">
        <v>230</v>
      </c>
      <c r="G373" s="3">
        <v>230</v>
      </c>
    </row>
    <row r="374" spans="1:7" ht="12.75" x14ac:dyDescent="0.15">
      <c r="A374" s="2">
        <v>372</v>
      </c>
      <c r="B374" s="3">
        <v>230</v>
      </c>
      <c r="C374" s="3">
        <v>230</v>
      </c>
      <c r="D374" s="3">
        <v>230</v>
      </c>
      <c r="E374" s="3">
        <v>230</v>
      </c>
      <c r="F374" s="3">
        <v>230</v>
      </c>
      <c r="G374" s="3">
        <v>230</v>
      </c>
    </row>
    <row r="375" spans="1:7" ht="12.75" x14ac:dyDescent="0.15">
      <c r="A375" s="2">
        <v>373</v>
      </c>
      <c r="B375" s="3">
        <v>230</v>
      </c>
      <c r="C375" s="3">
        <v>230</v>
      </c>
      <c r="D375" s="3">
        <v>230</v>
      </c>
      <c r="E375" s="3">
        <v>230</v>
      </c>
      <c r="F375" s="3">
        <v>230</v>
      </c>
      <c r="G375" s="3">
        <v>230</v>
      </c>
    </row>
    <row r="376" spans="1:7" ht="12.75" x14ac:dyDescent="0.15">
      <c r="A376" s="2">
        <v>374</v>
      </c>
      <c r="B376" s="3">
        <v>230</v>
      </c>
      <c r="C376" s="3">
        <v>230</v>
      </c>
      <c r="D376" s="3">
        <v>230</v>
      </c>
      <c r="E376" s="3">
        <v>230</v>
      </c>
      <c r="F376" s="3">
        <v>230</v>
      </c>
      <c r="G376" s="3">
        <v>230</v>
      </c>
    </row>
    <row r="377" spans="1:7" ht="12.75" x14ac:dyDescent="0.15">
      <c r="A377" s="2">
        <v>375</v>
      </c>
      <c r="B377" s="3">
        <v>230</v>
      </c>
      <c r="C377" s="3">
        <v>230</v>
      </c>
      <c r="D377" s="3">
        <v>230</v>
      </c>
      <c r="E377" s="3">
        <v>230</v>
      </c>
      <c r="F377" s="3">
        <v>230</v>
      </c>
      <c r="G377" s="3">
        <v>230</v>
      </c>
    </row>
    <row r="378" spans="1:7" ht="12.75" x14ac:dyDescent="0.15">
      <c r="A378" s="2">
        <v>376</v>
      </c>
      <c r="B378" s="3">
        <v>230</v>
      </c>
      <c r="C378" s="3">
        <v>230</v>
      </c>
      <c r="D378" s="3">
        <v>230</v>
      </c>
      <c r="E378" s="3">
        <v>230</v>
      </c>
      <c r="F378" s="3">
        <v>230</v>
      </c>
      <c r="G378" s="3">
        <v>230</v>
      </c>
    </row>
    <row r="379" spans="1:7" ht="12.75" x14ac:dyDescent="0.15">
      <c r="A379" s="2">
        <v>377</v>
      </c>
      <c r="B379" s="3">
        <v>230</v>
      </c>
      <c r="C379" s="3">
        <v>230</v>
      </c>
      <c r="D379" s="3">
        <v>230</v>
      </c>
      <c r="E379" s="3">
        <v>230</v>
      </c>
      <c r="F379" s="3">
        <v>230</v>
      </c>
      <c r="G379" s="3">
        <v>230</v>
      </c>
    </row>
    <row r="380" spans="1:7" ht="12.75" x14ac:dyDescent="0.15">
      <c r="A380" s="2">
        <v>378</v>
      </c>
      <c r="B380" s="3">
        <v>230</v>
      </c>
      <c r="C380" s="3">
        <v>230</v>
      </c>
      <c r="D380" s="3">
        <v>230</v>
      </c>
      <c r="E380" s="3">
        <v>230</v>
      </c>
      <c r="F380" s="3">
        <v>230</v>
      </c>
      <c r="G380" s="3">
        <v>230</v>
      </c>
    </row>
    <row r="381" spans="1:7" ht="12.75" x14ac:dyDescent="0.15">
      <c r="A381" s="2">
        <v>379</v>
      </c>
      <c r="B381" s="3">
        <v>230</v>
      </c>
      <c r="C381" s="3">
        <v>230</v>
      </c>
      <c r="D381" s="3">
        <v>230</v>
      </c>
      <c r="E381" s="3">
        <v>230</v>
      </c>
      <c r="F381" s="3">
        <v>230</v>
      </c>
      <c r="G381" s="3">
        <v>230</v>
      </c>
    </row>
    <row r="382" spans="1:7" ht="12.75" x14ac:dyDescent="0.15">
      <c r="A382" s="2">
        <v>380</v>
      </c>
      <c r="B382" s="3">
        <v>230</v>
      </c>
      <c r="C382" s="3">
        <v>230</v>
      </c>
      <c r="D382" s="3">
        <v>230</v>
      </c>
      <c r="E382" s="3">
        <v>230</v>
      </c>
      <c r="F382" s="3">
        <v>230</v>
      </c>
      <c r="G382" s="3">
        <v>230</v>
      </c>
    </row>
    <row r="383" spans="1:7" ht="12.75" x14ac:dyDescent="0.15">
      <c r="A383" s="2">
        <v>381</v>
      </c>
      <c r="B383" s="3">
        <v>230</v>
      </c>
      <c r="C383" s="3">
        <v>230</v>
      </c>
      <c r="D383" s="3">
        <v>230</v>
      </c>
      <c r="E383" s="3">
        <v>230</v>
      </c>
      <c r="F383" s="3">
        <v>230</v>
      </c>
      <c r="G383" s="3">
        <v>230</v>
      </c>
    </row>
    <row r="384" spans="1:7" ht="12.75" x14ac:dyDescent="0.15">
      <c r="A384" s="2">
        <v>382</v>
      </c>
      <c r="B384" s="3">
        <v>230</v>
      </c>
      <c r="C384" s="3">
        <v>230</v>
      </c>
      <c r="D384" s="3">
        <v>230</v>
      </c>
      <c r="E384" s="3">
        <v>230</v>
      </c>
      <c r="F384" s="3">
        <v>230</v>
      </c>
      <c r="G384" s="3">
        <v>230</v>
      </c>
    </row>
    <row r="385" spans="1:7" ht="12.75" x14ac:dyDescent="0.15">
      <c r="A385" s="2">
        <v>383</v>
      </c>
      <c r="B385" s="3">
        <v>230</v>
      </c>
      <c r="C385" s="3">
        <v>230</v>
      </c>
      <c r="D385" s="3">
        <v>230</v>
      </c>
      <c r="E385" s="3">
        <v>230</v>
      </c>
      <c r="F385" s="3">
        <v>230</v>
      </c>
      <c r="G385" s="3">
        <v>230</v>
      </c>
    </row>
    <row r="386" spans="1:7" ht="12.75" x14ac:dyDescent="0.15">
      <c r="A386" s="2">
        <v>384</v>
      </c>
      <c r="B386" s="3">
        <v>230</v>
      </c>
      <c r="C386" s="3">
        <v>230</v>
      </c>
      <c r="D386" s="3">
        <v>230</v>
      </c>
      <c r="E386" s="3">
        <v>230</v>
      </c>
      <c r="F386" s="3">
        <v>230</v>
      </c>
      <c r="G386" s="3">
        <v>230</v>
      </c>
    </row>
    <row r="387" spans="1:7" ht="12.75" x14ac:dyDescent="0.15">
      <c r="A387" s="2">
        <v>385</v>
      </c>
      <c r="B387" s="3">
        <v>230</v>
      </c>
      <c r="C387" s="3">
        <v>230</v>
      </c>
      <c r="D387" s="3">
        <v>230</v>
      </c>
      <c r="E387" s="3">
        <v>230</v>
      </c>
      <c r="F387" s="3">
        <v>230</v>
      </c>
      <c r="G387" s="3">
        <v>230</v>
      </c>
    </row>
    <row r="388" spans="1:7" ht="12.75" x14ac:dyDescent="0.15">
      <c r="A388" s="2">
        <v>386</v>
      </c>
      <c r="B388" s="3">
        <v>230</v>
      </c>
      <c r="C388" s="3">
        <v>230</v>
      </c>
      <c r="D388" s="3">
        <v>230</v>
      </c>
      <c r="E388" s="3">
        <v>230</v>
      </c>
      <c r="F388" s="3">
        <v>230</v>
      </c>
      <c r="G388" s="3">
        <v>230</v>
      </c>
    </row>
    <row r="389" spans="1:7" ht="12.75" x14ac:dyDescent="0.15">
      <c r="A389" s="2">
        <v>387</v>
      </c>
      <c r="B389" s="3">
        <v>230</v>
      </c>
      <c r="C389" s="3">
        <v>230</v>
      </c>
      <c r="D389" s="3">
        <v>230</v>
      </c>
      <c r="E389" s="3">
        <v>230</v>
      </c>
      <c r="F389" s="3">
        <v>230</v>
      </c>
      <c r="G389" s="3">
        <v>230</v>
      </c>
    </row>
    <row r="390" spans="1:7" ht="12.75" x14ac:dyDescent="0.15">
      <c r="A390" s="2">
        <v>388</v>
      </c>
      <c r="B390" s="3">
        <v>230</v>
      </c>
      <c r="C390" s="3">
        <v>230</v>
      </c>
      <c r="D390" s="3">
        <v>230</v>
      </c>
      <c r="E390" s="3">
        <v>230</v>
      </c>
      <c r="F390" s="3">
        <v>230</v>
      </c>
      <c r="G390" s="3">
        <v>230</v>
      </c>
    </row>
    <row r="391" spans="1:7" ht="12.75" x14ac:dyDescent="0.15">
      <c r="A391" s="2">
        <v>389</v>
      </c>
      <c r="B391" s="3">
        <v>230</v>
      </c>
      <c r="C391" s="3">
        <v>230</v>
      </c>
      <c r="D391" s="3">
        <v>230</v>
      </c>
      <c r="E391" s="3">
        <v>230</v>
      </c>
      <c r="F391" s="3">
        <v>230</v>
      </c>
      <c r="G391" s="3">
        <v>230</v>
      </c>
    </row>
    <row r="392" spans="1:7" ht="12.75" x14ac:dyDescent="0.15">
      <c r="A392" s="2">
        <v>390</v>
      </c>
      <c r="B392" s="3">
        <v>230</v>
      </c>
      <c r="C392" s="3">
        <v>230</v>
      </c>
      <c r="D392" s="3">
        <v>230</v>
      </c>
      <c r="E392" s="3">
        <v>230</v>
      </c>
      <c r="F392" s="3">
        <v>230</v>
      </c>
      <c r="G392" s="3">
        <v>230</v>
      </c>
    </row>
    <row r="393" spans="1:7" ht="12.75" x14ac:dyDescent="0.15">
      <c r="A393" s="2">
        <v>391</v>
      </c>
      <c r="B393" s="3">
        <v>230</v>
      </c>
      <c r="C393" s="3">
        <v>230</v>
      </c>
      <c r="D393" s="3">
        <v>230</v>
      </c>
      <c r="E393" s="3">
        <v>230</v>
      </c>
      <c r="F393" s="3">
        <v>230</v>
      </c>
      <c r="G393" s="3">
        <v>230</v>
      </c>
    </row>
    <row r="394" spans="1:7" ht="12.75" x14ac:dyDescent="0.15">
      <c r="A394" s="2">
        <v>392</v>
      </c>
      <c r="B394" s="3">
        <v>230</v>
      </c>
      <c r="C394" s="3">
        <v>230</v>
      </c>
      <c r="D394" s="3">
        <v>230</v>
      </c>
      <c r="E394" s="3">
        <v>230</v>
      </c>
      <c r="F394" s="3">
        <v>230</v>
      </c>
      <c r="G394" s="3">
        <v>230</v>
      </c>
    </row>
    <row r="395" spans="1:7" ht="12.75" x14ac:dyDescent="0.15">
      <c r="A395" s="2">
        <v>393</v>
      </c>
      <c r="B395" s="3">
        <v>230</v>
      </c>
      <c r="C395" s="3">
        <v>230</v>
      </c>
      <c r="D395" s="3">
        <v>230</v>
      </c>
      <c r="E395" s="3">
        <v>230</v>
      </c>
      <c r="F395" s="3">
        <v>230</v>
      </c>
      <c r="G395" s="3">
        <v>230</v>
      </c>
    </row>
    <row r="396" spans="1:7" ht="12.75" x14ac:dyDescent="0.15">
      <c r="A396" s="2">
        <v>394</v>
      </c>
      <c r="B396" s="3">
        <v>230</v>
      </c>
      <c r="C396" s="3">
        <v>230</v>
      </c>
      <c r="D396" s="3">
        <v>230</v>
      </c>
      <c r="E396" s="3">
        <v>230</v>
      </c>
      <c r="F396" s="3">
        <v>230</v>
      </c>
      <c r="G396" s="3">
        <v>230</v>
      </c>
    </row>
    <row r="397" spans="1:7" ht="12.75" x14ac:dyDescent="0.15">
      <c r="A397" s="2">
        <v>395</v>
      </c>
      <c r="B397" s="3">
        <v>230</v>
      </c>
      <c r="C397" s="3">
        <v>230</v>
      </c>
      <c r="D397" s="3">
        <v>230</v>
      </c>
      <c r="E397" s="3">
        <v>230</v>
      </c>
      <c r="F397" s="3">
        <v>230</v>
      </c>
      <c r="G397" s="3">
        <v>230</v>
      </c>
    </row>
    <row r="398" spans="1:7" ht="12.75" x14ac:dyDescent="0.15">
      <c r="A398" s="2">
        <v>396</v>
      </c>
      <c r="B398" s="3">
        <v>230</v>
      </c>
      <c r="C398" s="3">
        <v>230</v>
      </c>
      <c r="D398" s="3">
        <v>230</v>
      </c>
      <c r="E398" s="3">
        <v>230</v>
      </c>
      <c r="F398" s="3">
        <v>230</v>
      </c>
      <c r="G398" s="3">
        <v>230</v>
      </c>
    </row>
    <row r="399" spans="1:7" ht="12.75" x14ac:dyDescent="0.15">
      <c r="A399" s="2">
        <v>397</v>
      </c>
      <c r="B399" s="3">
        <v>230</v>
      </c>
      <c r="C399" s="3">
        <v>230</v>
      </c>
      <c r="D399" s="3">
        <v>230</v>
      </c>
      <c r="E399" s="3">
        <v>230</v>
      </c>
      <c r="F399" s="3">
        <v>230</v>
      </c>
      <c r="G399" s="3">
        <v>230</v>
      </c>
    </row>
    <row r="400" spans="1:7" ht="12.75" x14ac:dyDescent="0.15">
      <c r="A400" s="2">
        <v>398</v>
      </c>
      <c r="B400" s="3">
        <v>230</v>
      </c>
      <c r="C400" s="3">
        <v>230</v>
      </c>
      <c r="D400" s="3">
        <v>230</v>
      </c>
      <c r="E400" s="3">
        <v>230</v>
      </c>
      <c r="F400" s="3">
        <v>230</v>
      </c>
      <c r="G400" s="3">
        <v>230</v>
      </c>
    </row>
    <row r="401" spans="1:7" ht="12.75" x14ac:dyDescent="0.15">
      <c r="A401" s="2">
        <v>399</v>
      </c>
      <c r="B401" s="3">
        <v>230</v>
      </c>
      <c r="C401" s="3">
        <v>230</v>
      </c>
      <c r="D401" s="3">
        <v>230</v>
      </c>
      <c r="E401" s="3">
        <v>230</v>
      </c>
      <c r="F401" s="3">
        <v>230</v>
      </c>
      <c r="G401" s="3">
        <v>230</v>
      </c>
    </row>
    <row r="402" spans="1:7" ht="12.75" x14ac:dyDescent="0.15">
      <c r="A402" s="2">
        <v>400</v>
      </c>
      <c r="B402" s="3">
        <v>230</v>
      </c>
      <c r="C402" s="3">
        <v>230</v>
      </c>
      <c r="D402" s="3">
        <v>230</v>
      </c>
      <c r="E402" s="3">
        <v>230</v>
      </c>
      <c r="F402" s="3">
        <v>230</v>
      </c>
      <c r="G402" s="3">
        <v>230</v>
      </c>
    </row>
    <row r="403" spans="1:7" ht="12.75" x14ac:dyDescent="0.15">
      <c r="A403" s="2">
        <v>401</v>
      </c>
      <c r="B403" s="3">
        <v>230</v>
      </c>
      <c r="C403" s="3">
        <v>230</v>
      </c>
      <c r="D403" s="3">
        <v>230</v>
      </c>
      <c r="E403" s="3">
        <v>230</v>
      </c>
      <c r="F403" s="3">
        <v>230</v>
      </c>
      <c r="G403" s="3">
        <v>230</v>
      </c>
    </row>
    <row r="404" spans="1:7" ht="12.75" x14ac:dyDescent="0.15">
      <c r="A404" s="2">
        <v>402</v>
      </c>
      <c r="B404" s="3">
        <v>230</v>
      </c>
      <c r="C404" s="3">
        <v>230</v>
      </c>
      <c r="D404" s="3">
        <v>230</v>
      </c>
      <c r="E404" s="3">
        <v>230</v>
      </c>
      <c r="F404" s="3">
        <v>230</v>
      </c>
      <c r="G404" s="3">
        <v>230</v>
      </c>
    </row>
    <row r="405" spans="1:7" ht="12.75" x14ac:dyDescent="0.15">
      <c r="A405" s="2">
        <v>403</v>
      </c>
      <c r="B405" s="3">
        <v>230</v>
      </c>
      <c r="C405" s="3">
        <v>230</v>
      </c>
      <c r="D405" s="3">
        <v>230</v>
      </c>
      <c r="E405" s="3">
        <v>230</v>
      </c>
      <c r="F405" s="3">
        <v>230</v>
      </c>
      <c r="G405" s="3">
        <v>230</v>
      </c>
    </row>
    <row r="406" spans="1:7" ht="12.75" x14ac:dyDescent="0.15">
      <c r="A406" s="2">
        <v>404</v>
      </c>
      <c r="B406" s="3">
        <v>230</v>
      </c>
      <c r="C406" s="3">
        <v>230</v>
      </c>
      <c r="D406" s="3">
        <v>230</v>
      </c>
      <c r="E406" s="3">
        <v>230</v>
      </c>
      <c r="F406" s="3">
        <v>230</v>
      </c>
      <c r="G406" s="3">
        <v>230</v>
      </c>
    </row>
    <row r="407" spans="1:7" ht="12.75" x14ac:dyDescent="0.15">
      <c r="A407" s="2">
        <v>405</v>
      </c>
      <c r="B407" s="3">
        <v>230</v>
      </c>
      <c r="C407" s="3">
        <v>230</v>
      </c>
      <c r="D407" s="3">
        <v>230</v>
      </c>
      <c r="E407" s="3">
        <v>230</v>
      </c>
      <c r="F407" s="3">
        <v>230</v>
      </c>
      <c r="G407" s="3">
        <v>230</v>
      </c>
    </row>
    <row r="408" spans="1:7" ht="12.75" x14ac:dyDescent="0.15">
      <c r="A408" s="2">
        <v>406</v>
      </c>
      <c r="B408" s="3">
        <v>230</v>
      </c>
      <c r="C408" s="3">
        <v>230</v>
      </c>
      <c r="D408" s="3">
        <v>230</v>
      </c>
      <c r="E408" s="3">
        <v>230</v>
      </c>
      <c r="F408" s="3">
        <v>230</v>
      </c>
      <c r="G408" s="3">
        <v>230</v>
      </c>
    </row>
    <row r="409" spans="1:7" ht="12.75" x14ac:dyDescent="0.15">
      <c r="A409" s="2">
        <v>407</v>
      </c>
      <c r="B409" s="3">
        <v>230</v>
      </c>
      <c r="C409" s="3">
        <v>230</v>
      </c>
      <c r="D409" s="3">
        <v>230</v>
      </c>
      <c r="E409" s="3">
        <v>230</v>
      </c>
      <c r="F409" s="3">
        <v>230</v>
      </c>
      <c r="G409" s="3">
        <v>230</v>
      </c>
    </row>
    <row r="410" spans="1:7" ht="12.75" x14ac:dyDescent="0.15">
      <c r="A410" s="2">
        <v>408</v>
      </c>
      <c r="B410" s="3">
        <v>230</v>
      </c>
      <c r="C410" s="3">
        <v>230</v>
      </c>
      <c r="D410" s="3">
        <v>230</v>
      </c>
      <c r="E410" s="3">
        <v>230</v>
      </c>
      <c r="F410" s="3">
        <v>230</v>
      </c>
      <c r="G410" s="3">
        <v>230</v>
      </c>
    </row>
    <row r="411" spans="1:7" ht="12.75" x14ac:dyDescent="0.15">
      <c r="A411" s="2">
        <v>409</v>
      </c>
      <c r="B411" s="3">
        <v>230</v>
      </c>
      <c r="C411" s="3">
        <v>230</v>
      </c>
      <c r="D411" s="3">
        <v>230</v>
      </c>
      <c r="E411" s="3">
        <v>230</v>
      </c>
      <c r="F411" s="3">
        <v>230</v>
      </c>
      <c r="G411" s="3">
        <v>230</v>
      </c>
    </row>
    <row r="412" spans="1:7" ht="12.75" x14ac:dyDescent="0.15">
      <c r="A412" s="2">
        <v>410</v>
      </c>
      <c r="B412" s="3">
        <v>230</v>
      </c>
      <c r="C412" s="3">
        <v>230</v>
      </c>
      <c r="D412" s="3">
        <v>230</v>
      </c>
      <c r="E412" s="3">
        <v>230</v>
      </c>
      <c r="F412" s="3">
        <v>230</v>
      </c>
      <c r="G412" s="3">
        <v>230</v>
      </c>
    </row>
  </sheetData>
  <conditionalFormatting sqref="B2:E412">
    <cfRule type="expression" dxfId="46" priority="62">
      <formula>AND(B2&lt;213,B3&gt;=213)</formula>
    </cfRule>
    <cfRule type="expression" dxfId="45" priority="63">
      <formula>AND(B2&lt;203,B3&gt;=203)</formula>
    </cfRule>
    <cfRule type="expression" dxfId="44" priority="64">
      <formula>AND(B2&lt;193,B3&gt;=193)</formula>
    </cfRule>
    <cfRule type="expression" dxfId="43" priority="65">
      <formula>AND(B2&lt;175,B3&gt;=175)</formula>
    </cfRule>
    <cfRule type="cellIs" dxfId="42" priority="66" stopIfTrue="1" operator="equal">
      <formula>"-"</formula>
    </cfRule>
    <cfRule type="cellIs" dxfId="41" priority="67" operator="lessThan">
      <formula>170</formula>
    </cfRule>
    <cfRule type="cellIs" dxfId="40" priority="68" operator="between">
      <formula>170</formula>
      <formula>179</formula>
    </cfRule>
    <cfRule type="cellIs" dxfId="39" priority="69" operator="between">
      <formula>180</formula>
      <formula>186</formula>
    </cfRule>
    <cfRule type="cellIs" dxfId="38" priority="70" operator="between">
      <formula>187</formula>
      <formula>195</formula>
    </cfRule>
    <cfRule type="cellIs" dxfId="37" priority="71" operator="between">
      <formula>196</formula>
      <formula>203</formula>
    </cfRule>
    <cfRule type="cellIs" dxfId="36" priority="72" operator="between">
      <formula>204</formula>
      <formula>212</formula>
    </cfRule>
    <cfRule type="cellIs" dxfId="35" priority="73" operator="between">
      <formula>213</formula>
      <formula>219</formula>
    </cfRule>
    <cfRule type="cellIs" dxfId="34" priority="74" operator="between">
      <formula>220</formula>
      <formula>229</formula>
    </cfRule>
    <cfRule type="cellIs" dxfId="33" priority="75" operator="greaterThanOrEqual">
      <formula>230</formula>
    </cfRule>
  </conditionalFormatting>
  <conditionalFormatting sqref="L2:Q176">
    <cfRule type="expression" dxfId="32" priority="43">
      <formula>AND(L2&lt;166,L3&gt;=166)</formula>
    </cfRule>
    <cfRule type="expression" dxfId="31" priority="44">
      <formula>AND(L2&lt;180,L3&gt;=180)</formula>
    </cfRule>
    <cfRule type="expression" dxfId="30" priority="45">
      <formula>AND(L2&lt;183,L3&gt;=183)</formula>
    </cfRule>
    <cfRule type="expression" dxfId="29" priority="46">
      <formula>AND(L2&lt;189,L3&gt;=189)</formula>
    </cfRule>
    <cfRule type="expression" dxfId="28" priority="47">
      <formula>AND(L2&lt;190,L3&gt;=190)</formula>
    </cfRule>
    <cfRule type="expression" dxfId="27" priority="48">
      <formula>AND(L2&lt;199,L3&gt;=199)</formula>
    </cfRule>
    <cfRule type="expression" dxfId="26" priority="49">
      <formula>AND(L2&lt;201,L3&gt;=201)</formula>
    </cfRule>
    <cfRule type="expression" dxfId="25" priority="50">
      <formula>AND(L2&lt;210,L3&gt;=210)</formula>
    </cfRule>
    <cfRule type="expression" dxfId="24" priority="51">
      <formula>AND(L2&lt;213,L3&gt;=213)</formula>
    </cfRule>
    <cfRule type="cellIs" dxfId="23" priority="52" stopIfTrue="1" operator="equal">
      <formula>"-"</formula>
    </cfRule>
    <cfRule type="cellIs" dxfId="22" priority="53" operator="lessThan">
      <formula>170</formula>
    </cfRule>
    <cfRule type="cellIs" dxfId="21" priority="54" operator="between">
      <formula>170</formula>
      <formula>179</formula>
    </cfRule>
    <cfRule type="cellIs" dxfId="20" priority="55" operator="between">
      <formula>180</formula>
      <formula>186</formula>
    </cfRule>
    <cfRule type="cellIs" dxfId="19" priority="56" operator="between">
      <formula>187</formula>
      <formula>195</formula>
    </cfRule>
    <cfRule type="cellIs" dxfId="18" priority="57" operator="between">
      <formula>196</formula>
      <formula>203</formula>
    </cfRule>
    <cfRule type="cellIs" dxfId="17" priority="58" operator="between">
      <formula>204</formula>
      <formula>212</formula>
    </cfRule>
    <cfRule type="cellIs" dxfId="16" priority="59" operator="between">
      <formula>213</formula>
      <formula>219</formula>
    </cfRule>
    <cfRule type="cellIs" dxfId="15" priority="60" operator="between">
      <formula>220</formula>
      <formula>230</formula>
    </cfRule>
    <cfRule type="containsText" dxfId="14" priority="61" operator="containsText" text="&gt;230">
      <formula>NOT(ISERROR(SEARCH("&gt;230",L2)))</formula>
    </cfRule>
  </conditionalFormatting>
  <conditionalFormatting sqref="F2:G412">
    <cfRule type="expression" dxfId="13" priority="1">
      <formula>AND(F2&lt;213,F3&gt;=213)</formula>
    </cfRule>
    <cfRule type="expression" dxfId="12" priority="2">
      <formula>AND(F2&lt;203,F3&gt;=203)</formula>
    </cfRule>
    <cfRule type="expression" dxfId="11" priority="3">
      <formula>AND(F2&lt;193,F3&gt;=193)</formula>
    </cfRule>
    <cfRule type="expression" dxfId="10" priority="4">
      <formula>AND(F2&lt;175,F3&gt;=175)</formula>
    </cfRule>
    <cfRule type="cellIs" dxfId="9" priority="5" stopIfTrue="1" operator="equal">
      <formula>"-"</formula>
    </cfRule>
    <cfRule type="cellIs" dxfId="8" priority="6" operator="lessThan">
      <formula>170</formula>
    </cfRule>
    <cfRule type="cellIs" dxfId="7" priority="7" operator="between">
      <formula>170</formula>
      <formula>179</formula>
    </cfRule>
    <cfRule type="cellIs" dxfId="6" priority="8" operator="between">
      <formula>180</formula>
      <formula>186</formula>
    </cfRule>
    <cfRule type="cellIs" dxfId="5" priority="9" operator="between">
      <formula>187</formula>
      <formula>195</formula>
    </cfRule>
    <cfRule type="cellIs" dxfId="4" priority="10" operator="between">
      <formula>196</formula>
      <formula>203</formula>
    </cfRule>
    <cfRule type="cellIs" dxfId="3" priority="11" operator="between">
      <formula>204</formula>
      <formula>212</formula>
    </cfRule>
    <cfRule type="cellIs" dxfId="2" priority="12" operator="between">
      <formula>213</formula>
      <formula>219</formula>
    </cfRule>
    <cfRule type="cellIs" dxfId="1" priority="13" operator="between">
      <formula>220</formula>
      <formula>229</formula>
    </cfRule>
    <cfRule type="cellIs" dxfId="0" priority="14" operator="greaterThanOrEqual">
      <formula>230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Instructie</vt:lpstr>
      <vt:lpstr>Adviezen</vt:lpstr>
      <vt:lpstr>Uitstroom</vt:lpstr>
      <vt:lpstr>indexBL</vt:lpstr>
      <vt:lpstr>indexRW</vt:lpstr>
      <vt:lpstr>Instructie!Afdrukbereik</vt:lpstr>
      <vt:lpstr>Adviezen!Afdruktitels</vt:lpstr>
    </vt:vector>
  </TitlesOfParts>
  <Company>CED Groep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Toetsservice</dc:creator>
  <cp:lastModifiedBy>Floor Oostendorp</cp:lastModifiedBy>
  <cp:lastPrinted>2018-02-05T08:39:29Z</cp:lastPrinted>
  <dcterms:created xsi:type="dcterms:W3CDTF">2018-01-24T11:49:52Z</dcterms:created>
  <dcterms:modified xsi:type="dcterms:W3CDTF">2018-12-17T10:47:44Z</dcterms:modified>
</cp:coreProperties>
</file>